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853" activeTab="3"/>
  </bookViews>
  <sheets>
    <sheet name="Table of Contents" sheetId="1" r:id="rId1"/>
    <sheet name="Vendor Info." sheetId="2" r:id="rId2"/>
    <sheet name="Zones" sheetId="3" r:id="rId3"/>
    <sheet name="Lamps - Core" sheetId="4" r:id="rId4"/>
    <sheet name="Lamps - Non-Core" sheetId="5" r:id="rId5"/>
    <sheet name="Ballasts - Core" sheetId="6" r:id="rId6"/>
    <sheet name="Ballasts - Non-Core" sheetId="7" r:id="rId7"/>
    <sheet name="Elec Sup - Core" sheetId="8" r:id="rId8"/>
    <sheet name="Elec Sup - Non-Core" sheetId="9" r:id="rId9"/>
    <sheet name="Service" sheetId="10" r:id="rId10"/>
  </sheets>
  <definedNames>
    <definedName name="_xlnm.Print_Titles" localSheetId="7">'Elec Sup - Core'!$10:$11</definedName>
    <definedName name="_xlnm.Print_Titles" localSheetId="8">'Elec Sup - Non-Core'!$10:$10</definedName>
    <definedName name="_xlnm.Print_Titles" localSheetId="3">'Lamps - Core'!$10:$11</definedName>
    <definedName name="Top" localSheetId="5">'Ballasts - Core'!#REF!</definedName>
  </definedNames>
  <calcPr fullCalcOnLoad="1"/>
</workbook>
</file>

<file path=xl/sharedStrings.xml><?xml version="1.0" encoding="utf-8"?>
<sst xmlns="http://schemas.openxmlformats.org/spreadsheetml/2006/main" count="1480" uniqueCount="696">
  <si>
    <t>Tab Name</t>
  </si>
  <si>
    <t>Comments</t>
  </si>
  <si>
    <t>Delivery</t>
  </si>
  <si>
    <t>Zones to be Serviced</t>
  </si>
  <si>
    <t>Check with an "X" for all zones that you can service</t>
  </si>
  <si>
    <t>Zone 1</t>
  </si>
  <si>
    <t>Zone 2</t>
  </si>
  <si>
    <t>Zone 3</t>
  </si>
  <si>
    <t>LAMPS - Core List Items</t>
  </si>
  <si>
    <t>Line #</t>
  </si>
  <si>
    <t>Manuf.</t>
  </si>
  <si>
    <t>Manuf. Item #</t>
  </si>
  <si>
    <t>UOM</t>
  </si>
  <si>
    <t>Qty/UOM</t>
  </si>
  <si>
    <t>List Price ($)</t>
  </si>
  <si>
    <t>Bid Price ($)</t>
  </si>
  <si>
    <t>each</t>
  </si>
  <si>
    <t>FBO31/835</t>
  </si>
  <si>
    <t>Manuf</t>
  </si>
  <si>
    <t>Manuf Item #</t>
  </si>
  <si>
    <t>Line Desc</t>
  </si>
  <si>
    <t>LAMPS - Non-Core List Items</t>
  </si>
  <si>
    <t>#</t>
  </si>
  <si>
    <t>Item</t>
  </si>
  <si>
    <t>Manufacturer</t>
  </si>
  <si>
    <t>Manufacturer Catalog</t>
  </si>
  <si>
    <t>Price List Dated</t>
  </si>
  <si>
    <t>Price Column Used</t>
  </si>
  <si>
    <t xml:space="preserve">% Discount </t>
  </si>
  <si>
    <t>Incandescent Lamps</t>
  </si>
  <si>
    <t>Energy Saving Lamps</t>
  </si>
  <si>
    <t>Fluorescent Lamps (All low mercury)</t>
  </si>
  <si>
    <t xml:space="preserve">Compact Fluorescent Lamps </t>
  </si>
  <si>
    <t>Halogen Lamps</t>
  </si>
  <si>
    <t>H.I.D. Lamps</t>
  </si>
  <si>
    <t>BALLASTS - Core List Items</t>
  </si>
  <si>
    <t>Advance Transformer</t>
  </si>
  <si>
    <t>71A8271001D</t>
  </si>
  <si>
    <t>BALLASTS - Non-Core List Items</t>
  </si>
  <si>
    <t>Ballasts - Magnetic</t>
  </si>
  <si>
    <t>Electronic Energy Saving Ballasts</t>
  </si>
  <si>
    <t>H. I. D. Ballasts</t>
  </si>
  <si>
    <t>ELECTRICAL SUPPLY - Core List Items</t>
  </si>
  <si>
    <t>Category</t>
  </si>
  <si>
    <t>Manuf. Part #</t>
  </si>
  <si>
    <t>Manuf Part #</t>
  </si>
  <si>
    <t>FIREX</t>
  </si>
  <si>
    <t>Battery</t>
  </si>
  <si>
    <t>Eveready</t>
  </si>
  <si>
    <t>Generic</t>
  </si>
  <si>
    <t>PANDUIT</t>
  </si>
  <si>
    <t>Cable</t>
  </si>
  <si>
    <t>MC122MCTUFFCOIL</t>
  </si>
  <si>
    <t>MC102MCTUFFCOIL</t>
  </si>
  <si>
    <t>Conduit</t>
  </si>
  <si>
    <t>EMTC075</t>
  </si>
  <si>
    <t>EMTC050</t>
  </si>
  <si>
    <t>PVC075</t>
  </si>
  <si>
    <t>PVC200</t>
  </si>
  <si>
    <t>PVC100</t>
  </si>
  <si>
    <t>ALLEN BRADLEY</t>
  </si>
  <si>
    <t>DUAL LITE</t>
  </si>
  <si>
    <t>METALUX</t>
  </si>
  <si>
    <t>PROGRESS</t>
  </si>
  <si>
    <t>PASS &amp; SEYMOUR</t>
  </si>
  <si>
    <t>Wire</t>
  </si>
  <si>
    <t>ROMEX NM-B 12AWG 2C W/GROUND</t>
  </si>
  <si>
    <t>RX142</t>
  </si>
  <si>
    <t>ROMEX NM-B 14AWG 2C W/GROUND</t>
  </si>
  <si>
    <t>ELECTRICAL SUPPLY - Non-Core List Items</t>
  </si>
  <si>
    <t>Please add any additional manufacturer's items you can supply the State of Delaware in the additional space at the bottom of the grid.</t>
  </si>
  <si>
    <t>Column</t>
  </si>
  <si>
    <t>SQUARE D</t>
  </si>
  <si>
    <t>GENERAL ELECTRIC</t>
  </si>
  <si>
    <t>HUBBELL</t>
  </si>
  <si>
    <t>HUBBELL LTG</t>
  </si>
  <si>
    <t>RAYOVAC</t>
  </si>
  <si>
    <t>LITHONIA</t>
  </si>
  <si>
    <t>WIREMOLD COMPANY</t>
  </si>
  <si>
    <t>BICC GENERAL CABLE IND.</t>
  </si>
  <si>
    <t>COOPER LIGHTING</t>
  </si>
  <si>
    <t>ARROW HART</t>
  </si>
  <si>
    <t>IDEAL</t>
  </si>
  <si>
    <t>CUTLER HAMMER</t>
  </si>
  <si>
    <t>CRESCENT</t>
  </si>
  <si>
    <t>SUPERIOR/ESSEX</t>
  </si>
  <si>
    <t>HESSAMERICA</t>
  </si>
  <si>
    <t>RAB ELECTRIC MFG CO</t>
  </si>
  <si>
    <t>THOMAS &amp; BETTS</t>
  </si>
  <si>
    <t>METAL CLAD - GENERIC</t>
  </si>
  <si>
    <t>NEWMARK</t>
  </si>
  <si>
    <t>MOBERN</t>
  </si>
  <si>
    <t>CROUSE-HINDS CO.</t>
  </si>
  <si>
    <t>KLEIN TOOLS</t>
  </si>
  <si>
    <t>SIEMENS</t>
  </si>
  <si>
    <t>MDIA</t>
  </si>
  <si>
    <t>GREENLEE</t>
  </si>
  <si>
    <t>3M</t>
  </si>
  <si>
    <t>HUBBELL WIRING</t>
  </si>
  <si>
    <t>MASTER</t>
  </si>
  <si>
    <t>HOFFMAN</t>
  </si>
  <si>
    <t>S&amp;C</t>
  </si>
  <si>
    <t>EVEREADY</t>
  </si>
  <si>
    <t>LITTELFUSE</t>
  </si>
  <si>
    <t>ALLIED TUBE AND CONDUIT</t>
  </si>
  <si>
    <t>SANDERS ROE</t>
  </si>
  <si>
    <t>CARLON</t>
  </si>
  <si>
    <t>NUTONE</t>
  </si>
  <si>
    <t>FERRAZ SHAWMUT</t>
  </si>
  <si>
    <t>LEVITON</t>
  </si>
  <si>
    <t>GE INDUSTRIAL SYSTEMS</t>
  </si>
  <si>
    <t>INTERMATIC</t>
  </si>
  <si>
    <t>WIDELITE</t>
  </si>
  <si>
    <t>METALLICS</t>
  </si>
  <si>
    <t>Please list each location which will be included in your bid.  Include the street address, mailing address and contact information.</t>
  </si>
  <si>
    <t>Zone 2: South of the C &amp; D Canal and all of Kent County</t>
  </si>
  <si>
    <t>Zone 3: Sussex County</t>
  </si>
  <si>
    <t>Zone</t>
  </si>
  <si>
    <t>Street Address</t>
  </si>
  <si>
    <t>Mailing Address</t>
  </si>
  <si>
    <t>Phone Number</t>
  </si>
  <si>
    <t>Inside Contact</t>
  </si>
  <si>
    <t>Days ARO</t>
  </si>
  <si>
    <t>Lamps/Ballasts</t>
  </si>
  <si>
    <t>Electrical Supply</t>
  </si>
  <si>
    <t>Stock Items</t>
  </si>
  <si>
    <t>Non Stock Items</t>
  </si>
  <si>
    <t>What is your sales and operational site coverage specific to Delaware?  Are there any portions of any Zone (See Question 1 for Zone Definition) you cannot service?  Please detail your response as needed.</t>
  </si>
  <si>
    <t>Zone 1: New Castle County north of the C &amp; D Canal</t>
  </si>
  <si>
    <t xml:space="preserve">Vendor Name: </t>
  </si>
  <si>
    <t>Vendor Name:</t>
  </si>
  <si>
    <t>UNSPSC</t>
  </si>
  <si>
    <t>As Defined in the ITB, the State has divided the geographical coverage into zones. Please check which Zones that you will be able to cover that meet the requirements of the ITB.</t>
  </si>
  <si>
    <t>By checking each box below, you are indicating that you can cover the Zones, meeting the requirments of the ITB.</t>
  </si>
  <si>
    <t>As Defined in the ITB, Zone 1 includes New Castle County North of the C &amp; D Canal;  Zone 2 includes New Castle County South of the C&amp;D canal and Kent County; Zone 3 is Sussex County.</t>
  </si>
  <si>
    <t>Vendor Address:</t>
  </si>
  <si>
    <t>City, State, Zip Code:</t>
  </si>
  <si>
    <t>Contact Person:</t>
  </si>
  <si>
    <t>Email:</t>
  </si>
  <si>
    <t>Phone number:</t>
  </si>
  <si>
    <t>Qty</t>
  </si>
  <si>
    <t>Manufacturer Catalog and Date</t>
  </si>
  <si>
    <t>Account Manager:</t>
  </si>
  <si>
    <t>Account Manager phone:</t>
  </si>
  <si>
    <t>Account Manager email:</t>
  </si>
  <si>
    <t>Tab Information and Comments</t>
  </si>
  <si>
    <t>Instructions</t>
  </si>
  <si>
    <t>This tab contains three questions regarding Delaware service locations.</t>
  </si>
  <si>
    <t>General Information and Instructions for completing the workbook. Additional instructions may be found on each tab.</t>
  </si>
  <si>
    <t>Zones</t>
  </si>
  <si>
    <t>Lamps - Core</t>
  </si>
  <si>
    <t>Lamps - Non-Core</t>
  </si>
  <si>
    <t>Ballasts - Core</t>
  </si>
  <si>
    <t>Ballasts - Non-Core</t>
  </si>
  <si>
    <t>Elec. Sup. - Core</t>
  </si>
  <si>
    <t>Elec. Sup. - Non-Core</t>
  </si>
  <si>
    <t>ZONES</t>
  </si>
  <si>
    <t>Provide alternative Manufacturer Item # pricing in addition to exact Manufacturer Item # pricing where you have comparable substitutes.  If you do not carry the Manufacturer exact item, please bid a comparable substitute only.  Lastly, please note that when Manufacturer Item #s are unmatchable or not recognized, refer to the product description to submit your best substitute bid.</t>
  </si>
  <si>
    <t>Please enter pricing for individual lamps and enter the number of units in a case or pack.  Line descriptions may contain per pack info, but the units represented are on a per bulb basis.  The State wants to be sure it can compare pricing on like items at a unit level.</t>
  </si>
  <si>
    <t>ADDITIONAL INSTRUCTIONS:</t>
  </si>
  <si>
    <r>
      <t xml:space="preserve">Discounts are to be applied </t>
    </r>
    <r>
      <rPr>
        <u val="single"/>
        <sz val="12"/>
        <rFont val="Calibri"/>
        <family val="2"/>
      </rPr>
      <t>off</t>
    </r>
    <r>
      <rPr>
        <sz val="12"/>
        <rFont val="Calibri"/>
        <family val="2"/>
      </rPr>
      <t xml:space="preserve"> the manufacturer's </t>
    </r>
    <r>
      <rPr>
        <u val="single"/>
        <sz val="12"/>
        <rFont val="Calibri"/>
        <family val="2"/>
      </rPr>
      <t xml:space="preserve">standard packaging column </t>
    </r>
    <r>
      <rPr>
        <b/>
        <u val="single"/>
        <sz val="12"/>
        <rFont val="Calibri"/>
        <family val="2"/>
      </rPr>
      <t>from the Trade “T” or Commercial/Industrial price list or schedule or most aggressive price</t>
    </r>
    <r>
      <rPr>
        <sz val="12"/>
        <rFont val="Calibri"/>
        <family val="2"/>
      </rPr>
      <t xml:space="preserve">.  For example, a 60% discount equals the list price items (x) a multiplier of .40.  Your  price must be quoted as the best column minus X %.  The discount as well as the catalog used will be firm for the duration of the contract. </t>
    </r>
  </si>
  <si>
    <t>Vendor Info.</t>
  </si>
  <si>
    <t>This tab is to capture the Point of Contact Information for your company.</t>
  </si>
  <si>
    <t>VENDOR INFORMATION</t>
  </si>
  <si>
    <t>INPUT POINT OF CONTACT INFORMATION FOR THIS SOLICITATION.</t>
  </si>
  <si>
    <t>VENDOR NAME WILL COPY OVER TO EACH TAB.</t>
  </si>
  <si>
    <t>PRODUCT INFORMATION</t>
  </si>
  <si>
    <t>BID FOR EXACT PRODUCT</t>
  </si>
  <si>
    <t>BID FOR SUBSTITUTE PRODUCT</t>
  </si>
  <si>
    <t>Please enter pricing for individual ballasts and enter the number of units in a case or pack.  Line descriptions may contain per pack info, but the units represented are on a per ballast basis.  The State wants to be sure it can compare pricing on like items at a unit level.</t>
  </si>
  <si>
    <t>New Line Description</t>
  </si>
  <si>
    <t>QTP-2X32T8/UNV-IN-C</t>
  </si>
  <si>
    <t>71A8753001</t>
  </si>
  <si>
    <t>ADVICF2S42M2LDK</t>
  </si>
  <si>
    <t>71A5570001D</t>
  </si>
  <si>
    <t>71A6051001D</t>
  </si>
  <si>
    <t>ICN4P32SC35I ELECTRONIC BALL</t>
  </si>
  <si>
    <t>71A8453001D</t>
  </si>
  <si>
    <t>ICF2S26H1LDK 2-26W 120/277V</t>
  </si>
  <si>
    <t>ADV7C150P40R</t>
  </si>
  <si>
    <t>ADVICN3P32SC35I</t>
  </si>
  <si>
    <t>ADVLC49C</t>
  </si>
  <si>
    <t>ADVVEL2S40SC35I</t>
  </si>
  <si>
    <t>ADVRLQ120TP</t>
  </si>
  <si>
    <t>ADVICN2TTP40SC35I</t>
  </si>
  <si>
    <t>ADVICN2P32N35I</t>
  </si>
  <si>
    <t>ICN1P32N35I</t>
  </si>
  <si>
    <t>HID Ballast Kit, Core And Coil, HPS Lamp, 250W</t>
  </si>
  <si>
    <t>Electronic Ballast, T8 Lamp, Instant Start, 120/277 Volt, 59W</t>
  </si>
  <si>
    <t>HID Ballast Kit, Core And Coil, HPS Lamp, 400W</t>
  </si>
  <si>
    <t>HID Ballast Kit, Core And Coil, HPS Lamp, 1000W</t>
  </si>
  <si>
    <t>Electronic Ballast, CFL Lamp, Rapid Start, 120/277V, 93W</t>
  </si>
  <si>
    <t>HID Ballast Kit, Probe Start, MH Lamp, 150/175W</t>
  </si>
  <si>
    <t>HID Ballast Kit, Probe Start, MH Lamp, 400W</t>
  </si>
  <si>
    <t>Electronic Ballast, T8 Lamp, Instant Start, 120/277V, 112W</t>
  </si>
  <si>
    <t>Electronic Ballast, CFL Lamp, Rapid Start, 120/277V, 54W</t>
  </si>
  <si>
    <t>Dry-Film Capacitor, 400V, Round Shape</t>
  </si>
  <si>
    <t>Electronic Ballast, T8 Lamp, Instant Start, 120/277V, 85W</t>
  </si>
  <si>
    <t>Electromagnetic Ballast, Preheat Start, 120V, 11W</t>
  </si>
  <si>
    <t>Electronic Ballast, Rapid Start, T12 Lamp, 277V</t>
  </si>
  <si>
    <t>Electromagnetic Ballast, Trigger Start, 120V, 29W</t>
  </si>
  <si>
    <t>Electronic Ballast, J Lamp, Instant Start, 120/277V, 72W</t>
  </si>
  <si>
    <t>SCF16ELBR30</t>
  </si>
  <si>
    <t>40B10C/BL/2PK-120V 13456 40B10</t>
  </si>
  <si>
    <t>SCF13DS/841/ECO</t>
  </si>
  <si>
    <t>CF13EL/MINI/830 29376 CF13EL/M</t>
  </si>
  <si>
    <t>S50PAR20/HAL/NFL30-120V</t>
  </si>
  <si>
    <t>S100A-130V</t>
  </si>
  <si>
    <t>S250R40/10-120V</t>
  </si>
  <si>
    <t>65BR30/FL/CVP-130V 15172 65BR3</t>
  </si>
  <si>
    <t>SFT40DL/835/RS/ECO</t>
  </si>
  <si>
    <t>SF6T5CW</t>
  </si>
  <si>
    <t>FO32/835/ECO</t>
  </si>
  <si>
    <t>S60C15SGBL</t>
  </si>
  <si>
    <t>F96T12/CW/SS/ECO</t>
  </si>
  <si>
    <t>SCF19ELMINITWIST</t>
  </si>
  <si>
    <t>SLU250/ECO</t>
  </si>
  <si>
    <t>FS-5</t>
  </si>
  <si>
    <t>50MR16/FL35/C(EXN)-12V 58327 5</t>
  </si>
  <si>
    <t>M175/U</t>
  </si>
  <si>
    <t>SCF9DS827</t>
  </si>
  <si>
    <t>cf27EL/TWIST/827</t>
  </si>
  <si>
    <t>SCF18DD/E/835/ECO</t>
  </si>
  <si>
    <t>FP54/835/HO/ECO</t>
  </si>
  <si>
    <t>F34CW//ECO-(F40CW//ECO)</t>
  </si>
  <si>
    <t>CF42DT/E/IN/841/ECO 20890 CF42</t>
  </si>
  <si>
    <t>F30T12/CW/RS</t>
  </si>
  <si>
    <t>CF32DT/E/IN/835/ECO 20885 CF32</t>
  </si>
  <si>
    <t>SCF26DDE835</t>
  </si>
  <si>
    <t>40B10C/T/BL/2PK-120V 13681 40B</t>
  </si>
  <si>
    <t>100A21-120V</t>
  </si>
  <si>
    <t>S40A15-120V</t>
  </si>
  <si>
    <t>SF96T12CWHOSSECO</t>
  </si>
  <si>
    <t>SF20T12/CW</t>
  </si>
  <si>
    <t>SCF23ELMINITWIST830</t>
  </si>
  <si>
    <t>F15T8/CW 21616 F15T8/CW 15W-T8</t>
  </si>
  <si>
    <t>S100A/CL-120V</t>
  </si>
  <si>
    <t>SHA50R20LLFL</t>
  </si>
  <si>
    <t>S90PAR38/HAL/FL30-120V</t>
  </si>
  <si>
    <t>60A-130V 11373 60A-130V INCAND</t>
  </si>
  <si>
    <t>25B10C/BL/2PK-120V</t>
  </si>
  <si>
    <t>F8T5/CW</t>
  </si>
  <si>
    <t>Compact Fluorescent, Flood, 16W, 120V, BR30</t>
  </si>
  <si>
    <t>Incandescent, 40W, 120V, CA10 Shape</t>
  </si>
  <si>
    <t>Compact Fluorescent, Plug-In, 13W, Single Biax Shape</t>
  </si>
  <si>
    <t>Compact Fluorescent, Mini-Twist, 13W</t>
  </si>
  <si>
    <t>Flood, 50W, 120V, PAR20 Shape</t>
  </si>
  <si>
    <t>Incandescent, 60/53W, 130/120V, A19 Shape</t>
  </si>
  <si>
    <t>Incandescent, 100W, 130V, A19 Shape</t>
  </si>
  <si>
    <t>Incandescent, Flood, 250W, 120V, R40 Shape</t>
  </si>
  <si>
    <t>Flood, 65W, 130V, BR30 Shape</t>
  </si>
  <si>
    <t>Compact Fluorescent, Plug-In, 40W, Biax Shape</t>
  </si>
  <si>
    <t>Fluorescent, 6W, T5 Shape</t>
  </si>
  <si>
    <t>Fluorescent, 32W, T8 Shape</t>
  </si>
  <si>
    <t>Incandescent, 60W, 120V, C15 Medium Screw (E26) Base</t>
  </si>
  <si>
    <t>Fluorescent, 60W, T12 Shape</t>
  </si>
  <si>
    <t>HID, High Pressure Sodium Type, 250W, ED18 Shape</t>
  </si>
  <si>
    <t>Compact Fluorescent, 13W, T3 shape</t>
  </si>
  <si>
    <t>Compact Fluorescent, Plug-In, 26W, Double Biax Shape</t>
  </si>
  <si>
    <t>Fluorescent Lamp Starter, FS-5, Size Medium, Replacement For S2</t>
  </si>
  <si>
    <t>Flood, Projection, 50W, 12V, MR16 Shape</t>
  </si>
  <si>
    <t>Metal Halide HID, 175W/U, ED28 Shape</t>
  </si>
  <si>
    <t>Compact Fluorescent, Plug-In, 9W, Single Biax Shape</t>
  </si>
  <si>
    <t>Metal Halide HID, 250W, ED28 Shape</t>
  </si>
  <si>
    <t>Compact Fluorescent, Self Ballasted Screw In, 26W, 120V, Spiral, T3 Shape</t>
  </si>
  <si>
    <t>Compact Fluorescent, Plug-In, 18W, Double Biax Shape</t>
  </si>
  <si>
    <t>Fluorescent, 54W, T5 Shape</t>
  </si>
  <si>
    <t>Fluorescent, 40W, T12 Shape</t>
  </si>
  <si>
    <t>Compact Fluorescent, Plug-In, 42W, Triple Biax Shape</t>
  </si>
  <si>
    <t>Fluorescent, 17W, T8 Shape</t>
  </si>
  <si>
    <t>Compact Fluorescent, Plug-In, 32W, Triple Biax Shape</t>
  </si>
  <si>
    <t>Incandescent, 40W, 120V, B10 Shape</t>
  </si>
  <si>
    <t>HID, High Pressure Sodium, 100W, B17 Shape</t>
  </si>
  <si>
    <t>Incandescent, 40W, 120V, A15 Shape</t>
  </si>
  <si>
    <t>Fluorescent, 95W, T12 Shape</t>
  </si>
  <si>
    <t>Fluorescent, 20W, T12 Shape</t>
  </si>
  <si>
    <t>Compact Fluorescent, Self Ballasted Screw In, 23W, 120V, T3 Shape</t>
  </si>
  <si>
    <t>Fluorescent, 15W, T8 Shape</t>
  </si>
  <si>
    <t>Incandescent, 100W, 120V, A19 Shape</t>
  </si>
  <si>
    <t>Incandescent, 60W, 120V, CA10 Shape</t>
  </si>
  <si>
    <t>Flood, 90W, 120V, PAR38 Shape</t>
  </si>
  <si>
    <t>Incandescent, 25W, 120V, CA10 Shape</t>
  </si>
  <si>
    <t>Compact Fluorescent, Plug-In, 7W, Single Biax Shape</t>
  </si>
  <si>
    <t>Fluorescent, 8W, T5 Shape</t>
  </si>
  <si>
    <t>Incandescent, 60W, 120V, A19 Shape</t>
  </si>
  <si>
    <t>Fluorescent, 25W, T8 Shape</t>
  </si>
  <si>
    <t>MPNY-1000A-9-C</t>
  </si>
  <si>
    <t>TY25MX</t>
  </si>
  <si>
    <t>IDL30071</t>
  </si>
  <si>
    <t>IDL30276</t>
  </si>
  <si>
    <t>TY526M</t>
  </si>
  <si>
    <t>IDL30642</t>
  </si>
  <si>
    <t>IDL30651</t>
  </si>
  <si>
    <t>IDL30652</t>
  </si>
  <si>
    <t>PVC125</t>
  </si>
  <si>
    <t>THBL7509C</t>
  </si>
  <si>
    <t>THBL7509M</t>
  </si>
  <si>
    <t>244CAT5EDB</t>
  </si>
  <si>
    <t>182SPT1BN</t>
  </si>
  <si>
    <t>THBL-11-50-9-C</t>
  </si>
  <si>
    <t>FST100</t>
  </si>
  <si>
    <t>TY525MX</t>
  </si>
  <si>
    <t>TY526MX</t>
  </si>
  <si>
    <t>TY527MX</t>
  </si>
  <si>
    <t>COAXRG59+182PVC</t>
  </si>
  <si>
    <t>IDL30441J</t>
  </si>
  <si>
    <t>GAB701</t>
  </si>
  <si>
    <t>COAXRG6UBOX</t>
  </si>
  <si>
    <t>COAXRG6U500FTREEL</t>
  </si>
  <si>
    <t>COAXRG59PVC</t>
  </si>
  <si>
    <t>MC123MCTUFFCOIL M/C CABLE 12-3</t>
  </si>
  <si>
    <t>METJGSH20</t>
  </si>
  <si>
    <t>ALC400</t>
  </si>
  <si>
    <t>FIBER22IP625MMPVC</t>
  </si>
  <si>
    <t>IDL303365</t>
  </si>
  <si>
    <t>#24/1PRCROSSCONNECT  CA</t>
  </si>
  <si>
    <t>244CAT3GYGEN</t>
  </si>
  <si>
    <t>301032J</t>
  </si>
  <si>
    <t>TEL241PRBL/WHT</t>
  </si>
  <si>
    <t>TEL241PRRD/WHT</t>
  </si>
  <si>
    <t>WP900P/3</t>
  </si>
  <si>
    <t>COAXRG6UPVC 92001-06-08 COAX RG</t>
  </si>
  <si>
    <t>PLE182SHLFIREA 85802-06-04 FIRE</t>
  </si>
  <si>
    <t>THR182C 55302-05-07 THERMOSTAT</t>
  </si>
  <si>
    <t>PLE182UNS 71902-06-23 POWER LIM</t>
  </si>
  <si>
    <t>ACCUTECH390928GA3 HITACHI 39092</t>
  </si>
  <si>
    <r>
      <t xml:space="preserve">In order to bid on this section you must subscribe to and base your pricing on the price sheets published by either National Price Service or Trade Service Corporation.  Pricing shall be based on what is commonly referred to as the (third, last or best) column.  For each of the following manufacturers you must quote a discount to this column.  For example, your  price must be quoted as the best column </t>
    </r>
    <r>
      <rPr>
        <b/>
        <sz val="12"/>
        <rFont val="Calibri"/>
        <family val="2"/>
      </rPr>
      <t xml:space="preserve">minus </t>
    </r>
    <r>
      <rPr>
        <b/>
        <u val="single"/>
        <sz val="12"/>
        <rFont val="Calibri"/>
        <family val="2"/>
      </rPr>
      <t>X</t>
    </r>
    <r>
      <rPr>
        <b/>
        <sz val="12"/>
        <rFont val="Calibri"/>
        <family val="2"/>
      </rPr>
      <t xml:space="preserve"> %.  The discount as well as the catalog used will be firm for the duration of the contract. </t>
    </r>
  </si>
  <si>
    <t>DELIVERY</t>
  </si>
  <si>
    <t>Service</t>
  </si>
  <si>
    <t>SERVICE</t>
  </si>
  <si>
    <t>LOCATIONS</t>
  </si>
  <si>
    <t>ACCOUNT MANAGER</t>
  </si>
  <si>
    <t>Please identify one Inside Account Representative to service all of the State accounts to insure uniform pricing and who will be responsible for all reporting requirements to the Contract Officer in Government Support Services supporting this contract:</t>
  </si>
  <si>
    <r>
      <t>Meeting the minimum requirements, please submit the After Receipt of Order (ARO) for each category in terms of</t>
    </r>
    <r>
      <rPr>
        <b/>
        <sz val="12"/>
        <rFont val="Calibri"/>
        <family val="2"/>
      </rPr>
      <t xml:space="preserve"> Days</t>
    </r>
    <r>
      <rPr>
        <sz val="12"/>
        <rFont val="Calibri"/>
        <family val="2"/>
      </rPr>
      <t>.</t>
    </r>
  </si>
  <si>
    <t>COVERAGE</t>
  </si>
  <si>
    <t>Ideal</t>
  </si>
  <si>
    <t>Wiring Device</t>
  </si>
  <si>
    <t>Allied</t>
  </si>
  <si>
    <t>Sylvania</t>
  </si>
  <si>
    <t>Permalite</t>
  </si>
  <si>
    <t>GE Lighting</t>
  </si>
  <si>
    <t>CF13DD/E/827/ECO</t>
  </si>
  <si>
    <t>M250U</t>
  </si>
  <si>
    <t>FO17835ECO</t>
  </si>
  <si>
    <t>LU400/ECO</t>
  </si>
  <si>
    <t>M175UMED</t>
  </si>
  <si>
    <t>CF7DS/827/ECO</t>
  </si>
  <si>
    <t>60A/4/RP-120V</t>
  </si>
  <si>
    <t>FO25735ECO</t>
  </si>
  <si>
    <t>Leviton</t>
  </si>
  <si>
    <t>Type SJO 12-3 Rubber Cord</t>
  </si>
  <si>
    <t>Cord</t>
  </si>
  <si>
    <t>SJO 12AWG 3C 600V Cord</t>
  </si>
  <si>
    <t>Thomas/Betts</t>
  </si>
  <si>
    <t>Cable Tie</t>
  </si>
  <si>
    <t>IDL30073</t>
  </si>
  <si>
    <t>1000 #0 ANTI SHORT</t>
  </si>
  <si>
    <t>Emerson cable staples</t>
  </si>
  <si>
    <t>IDL30-341-J</t>
  </si>
  <si>
    <t>I 1/2 Inch electrical knock out seal</t>
  </si>
  <si>
    <t>3M WIRE CONNECTOR</t>
  </si>
  <si>
    <t xml:space="preserve"> IDL30-352J</t>
  </si>
  <si>
    <t>OMNI</t>
  </si>
  <si>
    <t>OMNIJ32401CC #24/1pr Cross Conn</t>
  </si>
  <si>
    <t>TEL241PRbl/wht Superior Essex</t>
  </si>
  <si>
    <t>TEL241PRrd/wht Superior Essex</t>
  </si>
  <si>
    <t>Polyester Direct Burial Pulling Tape</t>
  </si>
  <si>
    <t>Neptco</t>
  </si>
  <si>
    <t>EA</t>
  </si>
  <si>
    <t>RELB2S40SC35I</t>
  </si>
  <si>
    <t>SFB34CW6SSECO</t>
  </si>
  <si>
    <t>LED Lamps</t>
  </si>
  <si>
    <t>FT</t>
  </si>
  <si>
    <t>WTHN20STRBKR</t>
  </si>
  <si>
    <t xml:space="preserve">244CAT5EBEGEN </t>
  </si>
  <si>
    <t>8910DPA62V09</t>
  </si>
  <si>
    <t>Square D</t>
  </si>
  <si>
    <t>A2849Y1N</t>
  </si>
  <si>
    <t>Union Metal</t>
  </si>
  <si>
    <t>Cooper Brand</t>
  </si>
  <si>
    <t>250 watt high pressure sodium light fixture</t>
  </si>
  <si>
    <t>400 watt high pressure sodium light fixture</t>
  </si>
  <si>
    <t>G.E. / M250A Power Door (M2AR25S0A2GMS32) light fixture</t>
  </si>
  <si>
    <t>GE Brand</t>
  </si>
  <si>
    <t>G.E. / M400A Power Door (MDRL40S0A22RMS32) light fixture</t>
  </si>
  <si>
    <t xml:space="preserve">Lighting Pole ( black decorative) </t>
  </si>
  <si>
    <t>HADP216518A</t>
  </si>
  <si>
    <t xml:space="preserve">Lighting Pole Arm Bracket (black decorative) </t>
  </si>
  <si>
    <t>HADPTH2720P3A</t>
  </si>
  <si>
    <t>Lighting Fixture ( black decorative)</t>
  </si>
  <si>
    <t>HADR52BCNAIADND180SE</t>
  </si>
  <si>
    <t>1TMK122</t>
  </si>
  <si>
    <t>Intermatic</t>
  </si>
  <si>
    <t>FIP 7790BSSS</t>
  </si>
  <si>
    <t>Fisher Pierce</t>
  </si>
  <si>
    <t>FPS 1038-1</t>
  </si>
  <si>
    <t>FUS60602J</t>
  </si>
  <si>
    <t>Fuse Block, 60 Amps, 600 Volts, Number of Poles 3</t>
  </si>
  <si>
    <t>FUSATQ10</t>
  </si>
  <si>
    <t>Gould #TRM-10</t>
  </si>
  <si>
    <t>Gould TRS100R</t>
  </si>
  <si>
    <t>Hbl 5266 C</t>
  </si>
  <si>
    <t>15A 125V 5-15P Black INSULGRIP Strgt Bld Plug</t>
  </si>
  <si>
    <t>Hbl 5369 C</t>
  </si>
  <si>
    <t>20A 125V 5-20R Black/Wht Insulgrip Series Conntr Body</t>
  </si>
  <si>
    <t>HBL3764C</t>
  </si>
  <si>
    <t>Connector Body, 50 Amps, 600 Volt, Number of Poles 3</t>
  </si>
  <si>
    <t>HBL3765C</t>
  </si>
  <si>
    <t>Plug, 50 Amps, 600 Volt, Number of Poles 3</t>
  </si>
  <si>
    <t>Hbl5269C</t>
  </si>
  <si>
    <t>15A 125V 5-15R Black/Wht Insulgrip Series Conntr Body</t>
  </si>
  <si>
    <t>Hbl5366 C</t>
  </si>
  <si>
    <t>20A 125V 5-20P Black INSULGRIP Strgt Bld Plug</t>
  </si>
  <si>
    <t>QO327M100RB</t>
  </si>
  <si>
    <t>Square D #B150</t>
  </si>
  <si>
    <t xml:space="preserve"> THREADED CONDUIT HUB TO MATCH (FIT) BRAND OF LOAD CENTERS AND DISCONNECT SW.'S PURCHASED</t>
  </si>
  <si>
    <t>Square D #B200</t>
  </si>
  <si>
    <t>15A 125V GFCI Smart Lock Duplex Receptacle</t>
  </si>
  <si>
    <t>20A 125V GFCI Smart Lock Duplex Receptacle</t>
  </si>
  <si>
    <t>PVC Junction Boxes 8x8x6</t>
  </si>
  <si>
    <t>10 AMP 600V Fast Acting Fuse</t>
  </si>
  <si>
    <t>1/2 to 3/4 inch reducing bushing</t>
  </si>
  <si>
    <t>3M 35 (all colors) electrical tape 3/4 x 66</t>
  </si>
  <si>
    <t>3m</t>
  </si>
  <si>
    <t>3M 88 electrical tape 1 1/2 x 66</t>
  </si>
  <si>
    <t>3M 88 electrical tape 2X66 (vinyl)</t>
  </si>
  <si>
    <t>3M 130 C electrical tape 3/4 inch (rubber)</t>
  </si>
  <si>
    <t>3M 130 C electrical tape 1 1/2 (rubber)</t>
  </si>
  <si>
    <t>3M 130 C electrical tape 2 (rubber)</t>
  </si>
  <si>
    <t>7/8 UNISTRUT GALZANIZED CHANNEL - 10 FT (SLOTTED HOLES)</t>
  </si>
  <si>
    <t>1-5/8 UNISTRUT GALZANIZED CHANNEL - 10 FT (SLOTTED HOLES)</t>
  </si>
  <si>
    <t>Raised 1/2". For one each duplex receptacle and toggle switch 1-13/32". Mulberry</t>
  </si>
  <si>
    <t>Ground Bar Kit, Neutral Assembly, Solid, For Use With Double Throw Safety Switches, 400 Amps AC, Number of Terminals 1</t>
  </si>
  <si>
    <t>10-2 AWG type UF cable (250 foot )</t>
  </si>
  <si>
    <t>10-3 AWG type UF cable ( 250 foot)</t>
  </si>
  <si>
    <t>12-2 AWG type UF cable ( 250 foot)</t>
  </si>
  <si>
    <t>12-3 AWG type UF cable ( 250 foot )</t>
  </si>
  <si>
    <t>OVY 25SWN3ET4</t>
  </si>
  <si>
    <t>OVF 25SWN3DT4</t>
  </si>
  <si>
    <t>OVY 40SWN3ET4</t>
  </si>
  <si>
    <t>M2AR25S0A2GMS32</t>
  </si>
  <si>
    <t>MDRL40S0A22RMS32</t>
  </si>
  <si>
    <t>Contactor, 2 pole, 600V, 30amp</t>
  </si>
  <si>
    <t>Contactor, 2 pole, 600V, 60amp</t>
  </si>
  <si>
    <t>Contactor</t>
  </si>
  <si>
    <t>Fluorescent, 30W, T12 Shape</t>
  </si>
  <si>
    <t>Fluorescent, 34W, T12 Shape</t>
  </si>
  <si>
    <t>HID, High Pressure Sodium Type, 400W, ED18 Shape</t>
  </si>
  <si>
    <t>Fluorescent, 31W, T8 Shape</t>
  </si>
  <si>
    <t>Metal Halide HID, 175W, BD17 Shape</t>
  </si>
  <si>
    <t>Electronic Ballast, F34T12 or F40T12 Lamps, Rapid Start, 120V</t>
  </si>
  <si>
    <t>Electronic Ballast, T8 Lamp, Instant Start, 120/277V (1-2 lamps)</t>
  </si>
  <si>
    <t>Electronic Ballast, T8 Lamp, Instant Start, 120/277V (1 lamp)</t>
  </si>
  <si>
    <t>Est. Qty.</t>
  </si>
  <si>
    <t>Est.
Qty.</t>
  </si>
  <si>
    <t xml:space="preserve">Transformer Bases Aluminum ( Union Metal) </t>
  </si>
  <si>
    <t>Fixture</t>
  </si>
  <si>
    <t>Line Description</t>
  </si>
  <si>
    <t>Southwire</t>
  </si>
  <si>
    <t>UCCEN22</t>
  </si>
  <si>
    <t>UCCEN91</t>
  </si>
  <si>
    <t>UCCEN92</t>
  </si>
  <si>
    <t>UCCEN93</t>
  </si>
  <si>
    <t>UCCEN95</t>
  </si>
  <si>
    <t>Contactor, 2 pole, 240V, 30amp</t>
  </si>
  <si>
    <t>Contactor, 2 pole, 240V, 60amp</t>
  </si>
  <si>
    <t>Direct Burial cable  (Traffic)</t>
  </si>
  <si>
    <t>30074/30274</t>
  </si>
  <si>
    <t>Please enter pricing based on the unit of measure indicated. Enter per package in the QTY/UOM field. (100 batteries/Case). Again, the State wants to be sure it can compare pricing on like items at a unit level.</t>
  </si>
  <si>
    <t>Provide alternative Manufacturer Item # pricing in addition to exact Manufacturer Item # pricing where you have comparable substitutes. If you do not carry the Manufacturer exact item, please bid a comparable substitute only. Lastly, please note that when Manufacturer Item #s are unmatchable or not recognized, refer to the product description to submit your best substitute bid.</t>
  </si>
  <si>
    <t>AA Battery</t>
  </si>
  <si>
    <t>C Battery</t>
  </si>
  <si>
    <t>D Battery</t>
  </si>
  <si>
    <t>9V Battery</t>
  </si>
  <si>
    <t>AAA Battery</t>
  </si>
  <si>
    <t>6V Spring Fitting Battery</t>
  </si>
  <si>
    <t>Cable Tie 30lb 11" Ultraviolet Resistant Black Nylon with Stainless Steel Locking Device Distributor Pack</t>
  </si>
  <si>
    <t>Cable Tie 30lb 11" Natural Nylon with Stainless Steel Locking Device Distributor Pack</t>
  </si>
  <si>
    <t>Cable Tie 120lb 13" Ultraviolet Resistant Black Nylon with Stainless Steel Locking Device Distributor Pack</t>
  </si>
  <si>
    <t>Cable Tie 50lb 11" Natural All-Nylon 100 Per Bag</t>
  </si>
  <si>
    <t>Cable Tie 50lb 7" Natural All-Nylon 100 Per Bag</t>
  </si>
  <si>
    <t>Cable Tie 50lb 7" Natural All-Nylon 1000 Per Bag</t>
  </si>
  <si>
    <t>Cable Tie 50lb 7" Ultraviolet Resistant Black Nylon with Stainless Steel Locking Device Bulk Pack</t>
  </si>
  <si>
    <t>Cable Tie 50lb 7" Ultraviolet Resistant Black Nylon with Stainless Steel Locking Device Distributor Pack</t>
  </si>
  <si>
    <t>Schedule 40 Heavy Duty PVC Conduit, 1 1/4"</t>
  </si>
  <si>
    <t>Schedule 40 Heavy Duty PVC Conduit, 2"</t>
  </si>
  <si>
    <t>Schedule 40 Extra Heavy Duty PVC Conduit, 3/4"</t>
  </si>
  <si>
    <t>Rigid Alminum Conduit, 4"</t>
  </si>
  <si>
    <t>EMT Conduit, 1/2"</t>
  </si>
  <si>
    <t>EMT Conduit, 3/4"</t>
  </si>
  <si>
    <t>Schedule 40 Heavy Duty PVC Conduit, 1"</t>
  </si>
  <si>
    <t>Cable Tie 1 1/8 x 1 1/8" Mounting Base Natural Nylon 6.6 Adhesive Mounting- For Use with Cable Ties Up to 50 lbs.</t>
  </si>
  <si>
    <t>PVC C100</t>
  </si>
  <si>
    <t>PVC Coupling, 1"</t>
  </si>
  <si>
    <t>Connector - Wirenut 341 Twister, Tan</t>
  </si>
  <si>
    <t>Connector - Wirenut 73B, Orange</t>
  </si>
  <si>
    <t>Connector - Electrical Spring 312, Yellow</t>
  </si>
  <si>
    <t>Connector - WingNut 452, Red</t>
  </si>
  <si>
    <t>Connector - InSure Push-In 32, Red</t>
  </si>
  <si>
    <t>Connector - Twister 341, Tan</t>
  </si>
  <si>
    <t>Connector - WingNut 451, Yellow</t>
  </si>
  <si>
    <t>PowerPlug® Luminaire Disconnect, 2-Wire Standard Version</t>
  </si>
  <si>
    <t>Connector - Twister 342, Gray</t>
  </si>
  <si>
    <t>Connector - Wirenut 71B, Gray</t>
  </si>
  <si>
    <t>Connector - Wirenut 74B, Yellow</t>
  </si>
  <si>
    <t>Connector - Wirenut 76B, Red</t>
  </si>
  <si>
    <t>Tail with Loop &amp; Ground Screw and Stripped End, 12 AWG solid, 6.5"</t>
  </si>
  <si>
    <t>Y-Tap, Crimped Neutral, Non-Fused, #2 AWG Cu, #12-#6 AWG Cu Crimp</t>
  </si>
  <si>
    <t>Y-Tap, Crimped Neutral, Non-Fused, #4 AWG Cu, #12-#6 AWG Cu Crimp</t>
  </si>
  <si>
    <t>Y-Tap, Crimped Neutral, Non-Fused, #6 AWG, #12-#6 AWG Cu Crimp</t>
  </si>
  <si>
    <t>Y-Tap, Set Screw Neutral, Non-Fused, #1 AWG, #12-#6 AWG Cu Crimp</t>
  </si>
  <si>
    <t>Y-Tap, Set Screw Phase, Fused, #1 AWG, #12-#6 AWG Cu Crimp</t>
  </si>
  <si>
    <t>Y-Tap, Crimped Phase, Fused, #6 AWG, #12-#6 AWG Cu Crimp</t>
  </si>
  <si>
    <t>Y-Tap, Crimped Phase, Fused, #4 AWG Cu, #12-#6 AWG Cu Crimp</t>
  </si>
  <si>
    <t>Y-Tap, Crimped Phase, Fused, #2 AWG Cu, #12-#6 AWG Cu Crimp</t>
  </si>
  <si>
    <t>Buchanan Boot Kits 82-ADB1-C</t>
  </si>
  <si>
    <t>Buchanan Boot Kits 82-ADB2-C</t>
  </si>
  <si>
    <t>Buchanan Boot Kits 82-ADB3-C</t>
  </si>
  <si>
    <t xml:space="preserve">Buchanan Boot Kits 82S-ADB1-C </t>
  </si>
  <si>
    <t>Buchanan Boot Kits 83-ADB1-C</t>
  </si>
  <si>
    <t>Buchanan Boot Kits 83-ADB2-C</t>
  </si>
  <si>
    <t>Buchanan Boot Kits 83-ADB3-C</t>
  </si>
  <si>
    <t xml:space="preserve">Buchanan Boot Kits 83S-ADB1-C </t>
  </si>
  <si>
    <t>In-Line Phase, Fused, #12-#6 AWG, Cu</t>
  </si>
  <si>
    <t>In-Line Neutral, Non-Fused, 30 Amp, 600 V, #14-#6 AWG, Cu</t>
  </si>
  <si>
    <t>Buchanan Boot Kits 65U</t>
  </si>
  <si>
    <t>Buchanan Boot Kits 20U</t>
  </si>
  <si>
    <t>Cable - Black Coaxial Siamese, RG59 20AWG, 18/2 Copper Shield Power</t>
  </si>
  <si>
    <t>Single conductor, solid bare copper covered steel wire for use in CATV, MATV, class 2 circuits internal wiring, local area networks, and RF signal transmission</t>
  </si>
  <si>
    <t>Dual shielded RG6 with 18 gauge copper clad steel center conductor, a bonded APA foil shield, and 40% aluminum braid shield. For use in CCTV (closed circuit television) or CATV (community antenna television) applications</t>
  </si>
  <si>
    <t>Lamp Cord, 18 Gauge, 18/2 SPT-1</t>
  </si>
  <si>
    <t>MC TUFF® Lightweight Steel Cable 12-2</t>
  </si>
  <si>
    <t>MC TUFF® Lightweight Steel Cable 10-2</t>
  </si>
  <si>
    <t>CAT3 communication cable</t>
  </si>
  <si>
    <t>CAT5 E communication cable</t>
  </si>
  <si>
    <t>18AWG UN-SHIELDED PLENUM STRANDED 300V WIRE</t>
  </si>
  <si>
    <t>BBD Category 5e Outside Plant (OSP) cables</t>
  </si>
  <si>
    <t>18AWG SHIELDED FPLP SOLID PLENUM 300V RED</t>
  </si>
  <si>
    <t>Coleman</t>
  </si>
  <si>
    <t>18/2, Brown Vinyl, Thermostat Wire, Bell &amp; Intercom, Jacketed, Solid Conductor, 30V Maximum</t>
  </si>
  <si>
    <t>Superior Essex</t>
  </si>
  <si>
    <t xml:space="preserve">RG59 CATV Coax Cable Non-Plenum 22CCS 40%AL CM Black  </t>
  </si>
  <si>
    <t xml:space="preserve">10/32X3/8 Grounding Screw </t>
  </si>
  <si>
    <t>Anti - Short Bushing, Size # 0</t>
  </si>
  <si>
    <t>CAT5 Shielded Riser, 1000' Box</t>
  </si>
  <si>
    <t>Water-Blocked/Sunlight Resistant Indoor/Outdoor Tight Buffer Fiber Optic Cables – Riser Rated OFNR, TeraGain® 62.5/125 μm (220/600 Mhz-km) MMF</t>
  </si>
  <si>
    <t>RG6/U 75 Ohm MATV- 1000' Reel</t>
  </si>
  <si>
    <t>12/3 Aluminum MC Cable</t>
  </si>
  <si>
    <t xml:space="preserve">RX122 </t>
  </si>
  <si>
    <t>RL</t>
  </si>
  <si>
    <t>BX</t>
  </si>
  <si>
    <t>BG</t>
  </si>
  <si>
    <t>CL</t>
  </si>
  <si>
    <t>Lighting</t>
  </si>
  <si>
    <t>Wire Size - AWG # 10 -AWG #6</t>
  </si>
  <si>
    <t>Copper Split bolt connector</t>
  </si>
  <si>
    <t>Wire Size - AWG # 4 -AWG #2</t>
  </si>
  <si>
    <t>Wire Size - AWG # 2 -AWG #2/0</t>
  </si>
  <si>
    <t>Wire Size - AWG # 2/0 -AWG #4/0</t>
  </si>
  <si>
    <t>10 AMP 250V Fast acting fuse</t>
  </si>
  <si>
    <t>Time Delay Safety Fuse 600 volt 100 amp</t>
  </si>
  <si>
    <t>Hubbell</t>
  </si>
  <si>
    <t>Square D    NEMA 3</t>
  </si>
  <si>
    <t>Outdoor Load Center, 100 Amps, Maximum Number of Single Pole Breakers 27, Ground Bar Kit 1D369, Three Phase, Main Breaker NEMA 3</t>
  </si>
  <si>
    <t>Bubble Cover multiple device - single gang cover assembly</t>
  </si>
  <si>
    <t>SJO Portable cord # 12-3  300 volt</t>
  </si>
  <si>
    <t>SJO Portable cord # 14-3 300 volt</t>
  </si>
  <si>
    <t>SJO Portable cord # 10-3 300 volt</t>
  </si>
  <si>
    <t>SJO Portable cord # 8-3 300 volt</t>
  </si>
  <si>
    <t>SJO Portable cord # 8-4 300 volt</t>
  </si>
  <si>
    <t>Wire Pulling Lube - blue gel (5 gallon bucket)</t>
  </si>
  <si>
    <t>Wire Pulling Lube - blue gel (quart)</t>
  </si>
  <si>
    <t>1/2 to 3/4 inch reducing washers</t>
  </si>
  <si>
    <t>Power strut</t>
  </si>
  <si>
    <t>Disconnect Switch, 30 Amps, 250 Volts NEMA 3</t>
  </si>
  <si>
    <t>Disconnect Switch, 30 Amps, 600 Volts NEMA 3</t>
  </si>
  <si>
    <t>Disconnect Switch, 60 Amps, 250 Volts NEMA 3</t>
  </si>
  <si>
    <t>Disconnect Switch, 60 Amps, 600 Volts NEMA 3</t>
  </si>
  <si>
    <t>Male cord Plug, 30 Amps, 250 Volt, Number of Poles 4</t>
  </si>
  <si>
    <t>Connector - C Tap Compression</t>
  </si>
  <si>
    <t>Lighting Control</t>
  </si>
  <si>
    <t>Locking-Type Photo Controls Accessory - Pole Bracket Adapter - 105-480V</t>
  </si>
  <si>
    <t>Inline Resin Splice Kit 82-A1, Up to 2 AWG</t>
  </si>
  <si>
    <t xml:space="preserve">Inline Resin Splice Kit 82-A2, 2-3/0 AWG </t>
  </si>
  <si>
    <t>80-6109-8157-5</t>
  </si>
  <si>
    <t>80-6109-8156-7</t>
  </si>
  <si>
    <t xml:space="preserve">105-130 Volt Twist Lock Photocell Photo control </t>
  </si>
  <si>
    <t xml:space="preserve"> Shorting Cap 105/305V/1000W</t>
  </si>
  <si>
    <t>Fuse</t>
  </si>
  <si>
    <t>Other - Electrical</t>
  </si>
  <si>
    <t>Heavy Duty Safety Switch, 100 Amps, 600 Volts, NEMA 3</t>
  </si>
  <si>
    <t>#DU321</t>
  </si>
  <si>
    <t>#HU361</t>
  </si>
  <si>
    <t>#DTU322</t>
  </si>
  <si>
    <t>#DTU362</t>
  </si>
  <si>
    <t>Safety Switch, 30 Amps, 600 Volts</t>
  </si>
  <si>
    <t>Safety Switch, 30 Amps, 250 Volts</t>
  </si>
  <si>
    <t>Transfer Switch, 60 Amps, 250 Volts</t>
  </si>
  <si>
    <t>Transfer Switch, 60 Amps, 600 Volts</t>
  </si>
  <si>
    <t>Female Connector Body, 30 Amps, 250 Volt, Number of Poles 4</t>
  </si>
  <si>
    <t>Connector - #10 T&amp;B unisulated butt splices (long barrel) 2 way splice</t>
  </si>
  <si>
    <t>Connector - #8 T&amp;B unisulated butt splices (long barrel) copper only 2 way splice</t>
  </si>
  <si>
    <t>Connector - #6 T&amp;B unisulated butt splices (long barrel) copper only 2 way splice</t>
  </si>
  <si>
    <t>Connector - #4 T&amp;B unisulated butt splices (long barrel) copper only 2 way splice</t>
  </si>
  <si>
    <t>Connector - #2 T&amp;B unisulated butt splices (long barrel) copper only 2 way splice</t>
  </si>
  <si>
    <t>Insulating Bushings - 1/2"</t>
  </si>
  <si>
    <t>Insulating Bushings - 3/4"</t>
  </si>
  <si>
    <t>250 ft.</t>
  </si>
  <si>
    <t>Provide exact Manufacturer Item # pricing. Lastly, please note that when Manufacturer Item #s are unmatchable or not recognized, refer to the product description to submit your best substitute bid.</t>
  </si>
  <si>
    <r>
      <t xml:space="preserve">This tab is to capture manufacturer discounts offered for all items not listed in "Lamps Core". Please use the standard packaging column of each manufacturer's trade "T" or commercial/Industrial price list or schedule. </t>
    </r>
    <r>
      <rPr>
        <b/>
        <sz val="11"/>
        <color indexed="56"/>
        <rFont val="Calibri"/>
        <family val="2"/>
      </rPr>
      <t>Use the most aggressive catalog and column available.</t>
    </r>
  </si>
  <si>
    <r>
      <t xml:space="preserve">This tab is to capture manufacturer discounts offered for all items not listed in "Ballasts Core". Please use the standard packaging column of each manufacturer's trade "T" or commercial/Industrial price list or schedule. </t>
    </r>
    <r>
      <rPr>
        <b/>
        <sz val="11"/>
        <color indexed="56"/>
        <rFont val="Calibri"/>
        <family val="2"/>
      </rPr>
      <t>Use the most aggressive catalog and column available and include the name of the catalog.</t>
    </r>
  </si>
  <si>
    <r>
      <t xml:space="preserve">In order to bid on this section you must subscribe to and base your pricing on the price sheets published by either National Price Service or Trade Service Corporation.  Pricing shall be based on what is commonly referred to as the (third, last or best) column.  The manufacturers listed represent those primarily used in the last year.  The appendix allows you to enter additional manufacturers and discounts. </t>
    </r>
    <r>
      <rPr>
        <b/>
        <sz val="11"/>
        <color indexed="56"/>
        <rFont val="Calibri"/>
        <family val="2"/>
      </rPr>
      <t>Vendors MUST SUBMIT THE PRICE SHEETS WITH THEIR PROPOSAL.</t>
    </r>
  </si>
  <si>
    <t xml:space="preserve">USE-2 # 6 AWG </t>
  </si>
  <si>
    <t xml:space="preserve">USE-2 # 4 AWG </t>
  </si>
  <si>
    <t xml:space="preserve">USE-2 # 2 AWG </t>
  </si>
  <si>
    <t xml:space="preserve">USE-2 # 1/0 AWG </t>
  </si>
  <si>
    <t xml:space="preserve">USE-2 # 2/0 AWG </t>
  </si>
  <si>
    <t>FLE15AG19/2/SWCD</t>
  </si>
  <si>
    <t>Compact Fluorescent, 15W, 120V, A19 Shape</t>
  </si>
  <si>
    <t>WTFFN16STR</t>
  </si>
  <si>
    <t>TFFN Stranded Wire, 16 AWG, All Colors</t>
  </si>
  <si>
    <t>TFFN18SOL</t>
  </si>
  <si>
    <t>TFFN Solid Wire, 18 AWG, All Colors</t>
  </si>
  <si>
    <t>THHN2STR</t>
  </si>
  <si>
    <t>THHN Stranded Wire, 2 AWG, All Colors</t>
  </si>
  <si>
    <t>THHN3STR</t>
  </si>
  <si>
    <t>THHN Stranded Wire, 3 AWG, All Colors</t>
  </si>
  <si>
    <t>THHN4STR</t>
  </si>
  <si>
    <t>THHN Stranded Wire, 4 AWG, All Colors</t>
  </si>
  <si>
    <t>THHN6STR</t>
  </si>
  <si>
    <t>THHN Stranded Wire, 6 AWG, All Colors</t>
  </si>
  <si>
    <t>WTHN10SOL</t>
  </si>
  <si>
    <t>THWN Solid Wire, 10AWG, All Colors</t>
  </si>
  <si>
    <t>WTHN12SOL</t>
  </si>
  <si>
    <t>THWN Solid Wire, 12 AWG, All Colors</t>
  </si>
  <si>
    <t>WTHN14SOL</t>
  </si>
  <si>
    <t>THWN Solid Wire, 14 AWG, All Colors</t>
  </si>
  <si>
    <t>WTHN2STR</t>
  </si>
  <si>
    <t>THWN Stranded Wire, 2 AWG, All Colors</t>
  </si>
  <si>
    <t>THWN Stranded Wire, 2/0 AWG, Black</t>
  </si>
  <si>
    <t>WTHN6STR</t>
  </si>
  <si>
    <t>THWN Stranded Wire, 6 AWG, All Colors</t>
  </si>
  <si>
    <t>WTHN8STR</t>
  </si>
  <si>
    <t>THWN Stranded Wire, 8 AWG, All Colors</t>
  </si>
  <si>
    <t>WTHN10STR</t>
  </si>
  <si>
    <t>THWN Stranded Wire, 10AWG, All Colors</t>
  </si>
  <si>
    <t>THWN Stranded Wire, 12 AWG, All Colors</t>
  </si>
  <si>
    <t>WTHN12STR</t>
  </si>
  <si>
    <t>WTHN14STR</t>
  </si>
  <si>
    <t>THWN Stranded Wire, 14 AWG, All Colors</t>
  </si>
  <si>
    <t>USE-2 Stranded  # 6 Wire Black</t>
  </si>
  <si>
    <t>USE-2 Stranded  # 4 Wire Black</t>
  </si>
  <si>
    <t>USE-2 Stranded  # 2 Wire Black</t>
  </si>
  <si>
    <t>USE-2 Stranded  # 1/0 Wire Black</t>
  </si>
  <si>
    <t>USE-2 Stranded  # 2/0 Wire Black</t>
  </si>
  <si>
    <t>Metal Halide Ballasts</t>
  </si>
  <si>
    <t>ICN2S40N35I</t>
  </si>
  <si>
    <t>ICN3TTP40SC35I</t>
  </si>
  <si>
    <t>Electronic Ballast, T12 Lamp, Rapid Start, 120/277V (2 lamp)</t>
  </si>
  <si>
    <t>Electronic Ballast, CFL, Instant Start, 120/277V (3 lamp)</t>
  </si>
  <si>
    <t>Projector Bulb, 30W, 6.6V, T3.5 Shape</t>
  </si>
  <si>
    <t>15A 125V Standard Duplex Receptacle</t>
  </si>
  <si>
    <t>20A 125V Standard Duplex Receptacle</t>
  </si>
  <si>
    <t>15A 120V Single Pole Toggle Switch</t>
  </si>
  <si>
    <t>Lithonia</t>
  </si>
  <si>
    <t>D2AV2 MDM</t>
  </si>
  <si>
    <t>Fluorescent Fixture</t>
  </si>
  <si>
    <t>Connector - Wirenut 72B, Blue</t>
  </si>
  <si>
    <t>IDL30072</t>
  </si>
  <si>
    <t>ELM2</t>
  </si>
  <si>
    <t>Two Light Optic Emergency Light</t>
  </si>
  <si>
    <t>Dual Lite</t>
  </si>
  <si>
    <t>LTURW3</t>
  </si>
  <si>
    <t>Combination Emergency Light/Exit Sign</t>
  </si>
  <si>
    <t>Firex</t>
  </si>
  <si>
    <t>AC Smoke Detector w/battery back-up and False Alarm Control</t>
  </si>
  <si>
    <t>Kidde</t>
  </si>
  <si>
    <t>Hardwire Combination Carbon Monoxide and Smoke Alarm w/battery back-up and voice warning</t>
  </si>
  <si>
    <t>ITRON</t>
  </si>
  <si>
    <t>ARLINGTON</t>
  </si>
  <si>
    <t>COLEMAN</t>
  </si>
  <si>
    <t>LED, Narrow Flood, 16W, 120V, Par38 Shape</t>
  </si>
  <si>
    <t>16PAR38/END/F22</t>
  </si>
  <si>
    <t>Philips</t>
  </si>
  <si>
    <t>TCP</t>
  </si>
  <si>
    <t>10120</t>
  </si>
  <si>
    <t>Compact Fluorescent, Mini-Twist, 19W, 120V, E26</t>
  </si>
  <si>
    <t>Compact Fluorescent, Mini-Twist, 20W, 120V, E26, Dimmable</t>
  </si>
  <si>
    <t>WATTSTOPPER</t>
  </si>
  <si>
    <t>Itron</t>
  </si>
  <si>
    <t>981670000-000 CN1SR</t>
  </si>
  <si>
    <t>CENTRON C2SXD with Nighthawk</t>
  </si>
  <si>
    <t>ERW-0771-202 60W ERT</t>
  </si>
  <si>
    <r>
      <t xml:space="preserve">The </t>
    </r>
    <r>
      <rPr>
        <sz val="11"/>
        <color indexed="56"/>
        <rFont val="Calibri"/>
        <family val="2"/>
      </rPr>
      <t>54 Manufacturer Items in this tab make up the State of Delaware's Contract Pricing Schedule for Lamps.  It is a compilation of the State's highest usage items historically, and should receive the most aggressive pricing (More aggressive than non-core).  Where possible, please bid alternative comparable Manufacturer Item.</t>
    </r>
  </si>
  <si>
    <r>
      <t xml:space="preserve">The </t>
    </r>
    <r>
      <rPr>
        <sz val="11"/>
        <color indexed="56"/>
        <rFont val="Calibri"/>
        <family val="2"/>
      </rPr>
      <t>20 Manufacturer Items in this tab make up the State of Delaware's Contract Pricing Schedule for Ballasts.  It is a compilation of the State's highest usage items historically, and should receive the most aggressive pricing (More aggressive than non-core).</t>
    </r>
  </si>
  <si>
    <r>
      <t xml:space="preserve">The </t>
    </r>
    <r>
      <rPr>
        <sz val="11"/>
        <color indexed="56"/>
        <rFont val="Calibri"/>
        <family val="2"/>
      </rPr>
      <t>189 Manufacturer Items in this tab make up the State of Delaware's Contract Pricing Schedule for Electrical Supply.  It is a compilation of the State's highest usage items historically, and should receive the most aggressive pricing.  Where possible, please bid alternative comparable Manufacturer Item.</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</si>
</sst>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71">
    <font>
      <sz val="11"/>
      <color theme="1"/>
      <name val="Calibri"/>
      <family val="2"/>
    </font>
    <font>
      <sz val="11"/>
      <color indexed="8"/>
      <name val="Calibri"/>
      <family val="2"/>
    </font>
    <font>
      <sz val="10"/>
      <name val="Arial"/>
      <family val="2"/>
    </font>
    <font>
      <sz val="10"/>
      <color indexed="8"/>
      <name val="Arial"/>
      <family val="2"/>
    </font>
    <font>
      <sz val="8"/>
      <name val="Arial"/>
      <family val="2"/>
    </font>
    <font>
      <b/>
      <sz val="8"/>
      <name val="Arial"/>
      <family val="2"/>
    </font>
    <font>
      <i/>
      <sz val="8"/>
      <name val="Arial"/>
      <family val="2"/>
    </font>
    <font>
      <b/>
      <sz val="10"/>
      <name val="Arial"/>
      <family val="2"/>
    </font>
    <font>
      <sz val="10"/>
      <name val="Times New Roman"/>
      <family val="1"/>
    </font>
    <font>
      <sz val="12"/>
      <name val="Calibri"/>
      <family val="2"/>
    </font>
    <font>
      <b/>
      <sz val="12"/>
      <name val="Arial Black"/>
      <family val="2"/>
    </font>
    <font>
      <u val="single"/>
      <sz val="12"/>
      <name val="Calibri"/>
      <family val="2"/>
    </font>
    <font>
      <b/>
      <u val="single"/>
      <sz val="12"/>
      <name val="Calibri"/>
      <family val="2"/>
    </font>
    <font>
      <b/>
      <sz val="12"/>
      <name val="Calibri"/>
      <family val="2"/>
    </font>
    <font>
      <sz val="11"/>
      <color indexed="56"/>
      <name val="Calibri"/>
      <family val="2"/>
    </font>
    <font>
      <b/>
      <sz val="11"/>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2"/>
      <color indexed="10"/>
      <name val="Calibri"/>
      <family val="2"/>
    </font>
    <font>
      <sz val="12"/>
      <color indexed="8"/>
      <name val="Calibri"/>
      <family val="2"/>
    </font>
    <font>
      <sz val="8"/>
      <color indexed="8"/>
      <name val="Arial"/>
      <family val="2"/>
    </font>
    <font>
      <sz val="8"/>
      <color indexed="56"/>
      <name val="Arial"/>
      <family val="2"/>
    </font>
    <font>
      <sz val="10"/>
      <color indexed="63"/>
      <name val="Calibri"/>
      <family val="2"/>
    </font>
    <font>
      <sz val="8"/>
      <color indexed="63"/>
      <name val="Arial"/>
      <family val="2"/>
    </font>
    <font>
      <sz val="8"/>
      <color indexed="10"/>
      <name val="Arial"/>
      <family val="2"/>
    </font>
    <font>
      <sz val="12"/>
      <color indexed="8"/>
      <name val="Arial Black"/>
      <family val="2"/>
    </font>
    <font>
      <i/>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sz val="12"/>
      <color theme="1"/>
      <name val="Calibri"/>
      <family val="2"/>
    </font>
    <font>
      <sz val="8"/>
      <color theme="1"/>
      <name val="Arial"/>
      <family val="2"/>
    </font>
    <font>
      <sz val="8"/>
      <color rgb="FF000000"/>
      <name val="Arial"/>
      <family val="2"/>
    </font>
    <font>
      <sz val="8"/>
      <color rgb="FF02151E"/>
      <name val="Arial"/>
      <family val="2"/>
    </font>
    <font>
      <sz val="10"/>
      <color rgb="FF333333"/>
      <name val="Calibri"/>
      <family val="2"/>
    </font>
    <font>
      <sz val="8"/>
      <color rgb="FF333333"/>
      <name val="Arial"/>
      <family val="2"/>
    </font>
    <font>
      <sz val="11"/>
      <color rgb="FF002060"/>
      <name val="Calibri"/>
      <family val="2"/>
    </font>
    <font>
      <sz val="8"/>
      <color rgb="FFFF0000"/>
      <name val="Arial"/>
      <family val="2"/>
    </font>
    <font>
      <sz val="12"/>
      <color theme="1"/>
      <name val="Arial Black"/>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2" tint="-0.09996999800205231"/>
        <bgColor indexed="64"/>
      </patternFill>
    </fill>
    <fill>
      <patternFill patternType="gray125">
        <bgColor theme="0" tint="-0.04997999966144562"/>
      </patternFill>
    </fill>
    <fill>
      <patternFill patternType="solid">
        <fgColor indexed="3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thin"/>
      <bottom style="thin"/>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color indexed="63"/>
      </top>
      <bottom style="thin"/>
    </border>
    <border>
      <left style="thin"/>
      <right style="thin"/>
      <top style="thin"/>
      <bottom style="medium"/>
    </border>
    <border>
      <left style="medium"/>
      <right style="thin"/>
      <top style="thin"/>
      <bottom style="medium"/>
    </border>
    <border>
      <left>
        <color indexed="63"/>
      </left>
      <right style="thin"/>
      <top>
        <color indexed="63"/>
      </top>
      <bottom style="thin"/>
    </border>
    <border>
      <left>
        <color indexed="63"/>
      </left>
      <right style="thin"/>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medium"/>
      <bottom style="thin"/>
    </border>
    <border>
      <left style="thin"/>
      <right style="medium"/>
      <top>
        <color indexed="63"/>
      </top>
      <bottom style="thin"/>
    </border>
    <border>
      <left style="medium"/>
      <right style="thin"/>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1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82">
    <xf numFmtId="0" fontId="0" fillId="0" borderId="0" xfId="0" applyFont="1" applyAlignment="1">
      <alignment/>
    </xf>
    <xf numFmtId="0" fontId="5" fillId="0" borderId="10" xfId="112" applyFont="1" applyFill="1" applyBorder="1" applyAlignment="1">
      <alignment horizontal="center" wrapText="1"/>
      <protection/>
    </xf>
    <xf numFmtId="0" fontId="2" fillId="0" borderId="0" xfId="113">
      <alignment/>
      <protection/>
    </xf>
    <xf numFmtId="0" fontId="4" fillId="0" borderId="0" xfId="113" applyFont="1" applyFill="1" applyBorder="1">
      <alignment/>
      <protection/>
    </xf>
    <xf numFmtId="0" fontId="4" fillId="33" borderId="11" xfId="113" applyFont="1" applyFill="1" applyBorder="1" applyProtection="1">
      <alignment/>
      <protection locked="0"/>
    </xf>
    <xf numFmtId="0" fontId="4" fillId="0" borderId="11" xfId="113" applyFont="1" applyBorder="1">
      <alignment/>
      <protection/>
    </xf>
    <xf numFmtId="165" fontId="4" fillId="33" borderId="11" xfId="113" applyNumberFormat="1" applyFont="1" applyFill="1" applyBorder="1" applyProtection="1">
      <alignment/>
      <protection locked="0"/>
    </xf>
    <xf numFmtId="0" fontId="4" fillId="33" borderId="11" xfId="114" applyFont="1" applyFill="1" applyBorder="1" applyProtection="1">
      <alignment/>
      <protection locked="0"/>
    </xf>
    <xf numFmtId="0" fontId="4" fillId="0" borderId="11" xfId="114" applyFont="1" applyBorder="1">
      <alignment/>
      <protection/>
    </xf>
    <xf numFmtId="1" fontId="4" fillId="33" borderId="11" xfId="114" applyNumberFormat="1" applyFont="1" applyFill="1" applyBorder="1" applyProtection="1">
      <alignment/>
      <protection locked="0"/>
    </xf>
    <xf numFmtId="0" fontId="2" fillId="0" borderId="0" xfId="115">
      <alignment/>
      <protection/>
    </xf>
    <xf numFmtId="0" fontId="5" fillId="34" borderId="12" xfId="126" applyFont="1" applyFill="1" applyBorder="1" applyAlignment="1">
      <alignment horizontal="center" wrapText="1"/>
      <protection/>
    </xf>
    <xf numFmtId="0" fontId="5" fillId="34" borderId="13" xfId="126" applyFont="1" applyFill="1" applyBorder="1" applyAlignment="1">
      <alignment horizontal="center" wrapText="1"/>
      <protection/>
    </xf>
    <xf numFmtId="0" fontId="5" fillId="34" borderId="14" xfId="126" applyFont="1" applyFill="1" applyBorder="1" applyAlignment="1">
      <alignment horizontal="center" wrapText="1"/>
      <protection/>
    </xf>
    <xf numFmtId="0" fontId="4" fillId="0" borderId="10" xfId="115" applyFont="1" applyBorder="1">
      <alignment/>
      <protection/>
    </xf>
    <xf numFmtId="0" fontId="5" fillId="0" borderId="0" xfId="115" applyFont="1" applyBorder="1">
      <alignment/>
      <protection/>
    </xf>
    <xf numFmtId="0" fontId="6" fillId="0" borderId="0" xfId="115" applyFont="1" applyBorder="1">
      <alignment/>
      <protection/>
    </xf>
    <xf numFmtId="0" fontId="5" fillId="34" borderId="15" xfId="126" applyFont="1" applyFill="1" applyBorder="1" applyAlignment="1">
      <alignment horizontal="center" wrapText="1"/>
      <protection/>
    </xf>
    <xf numFmtId="0" fontId="4" fillId="33" borderId="11" xfId="115" applyFont="1" applyFill="1" applyBorder="1" applyAlignment="1" applyProtection="1">
      <alignment horizontal="left"/>
      <protection locked="0"/>
    </xf>
    <xf numFmtId="0" fontId="4" fillId="33" borderId="16" xfId="115" applyFont="1" applyFill="1" applyBorder="1" applyAlignment="1" applyProtection="1">
      <alignment horizontal="left"/>
      <protection locked="0"/>
    </xf>
    <xf numFmtId="9" fontId="4" fillId="33" borderId="17" xfId="149" applyFont="1" applyFill="1" applyBorder="1" applyAlignment="1" applyProtection="1">
      <alignment horizontal="center"/>
      <protection locked="0"/>
    </xf>
    <xf numFmtId="0" fontId="4" fillId="0" borderId="11" xfId="115" applyFont="1" applyBorder="1" applyAlignment="1">
      <alignment vertical="top" wrapText="1"/>
      <protection/>
    </xf>
    <xf numFmtId="0" fontId="4" fillId="0" borderId="18" xfId="115" applyFont="1" applyBorder="1" applyAlignment="1">
      <alignment vertical="top" wrapText="1"/>
      <protection/>
    </xf>
    <xf numFmtId="0" fontId="2" fillId="0" borderId="0" xfId="97">
      <alignment/>
      <protection/>
    </xf>
    <xf numFmtId="0" fontId="4" fillId="33" borderId="11" xfId="97" applyFont="1" applyFill="1" applyBorder="1" applyProtection="1">
      <alignment/>
      <protection locked="0"/>
    </xf>
    <xf numFmtId="0" fontId="4" fillId="0" borderId="10" xfId="97" applyFont="1" applyBorder="1">
      <alignment/>
      <protection/>
    </xf>
    <xf numFmtId="0" fontId="4" fillId="0" borderId="11" xfId="97" applyFont="1" applyBorder="1">
      <alignment/>
      <protection/>
    </xf>
    <xf numFmtId="165" fontId="4" fillId="33" borderId="11" xfId="97" applyNumberFormat="1" applyFont="1" applyFill="1" applyBorder="1" applyProtection="1">
      <alignment/>
      <protection locked="0"/>
    </xf>
    <xf numFmtId="9" fontId="4" fillId="0" borderId="11" xfId="131" applyFont="1" applyBorder="1" applyAlignment="1">
      <alignment horizontal="center"/>
    </xf>
    <xf numFmtId="0" fontId="4" fillId="0" borderId="0" xfId="97" applyFont="1" applyBorder="1">
      <alignment/>
      <protection/>
    </xf>
    <xf numFmtId="0" fontId="5" fillId="35" borderId="19" xfId="127" applyFont="1" applyFill="1" applyBorder="1" applyAlignment="1">
      <alignment horizontal="center" wrapText="1"/>
      <protection/>
    </xf>
    <xf numFmtId="0" fontId="5" fillId="35" borderId="18" xfId="127" applyFont="1" applyFill="1" applyBorder="1" applyAlignment="1">
      <alignment horizontal="center" wrapText="1"/>
      <protection/>
    </xf>
    <xf numFmtId="164" fontId="5" fillId="35" borderId="20" xfId="44" applyNumberFormat="1" applyFont="1" applyFill="1" applyBorder="1" applyAlignment="1">
      <alignment horizontal="center" wrapText="1"/>
    </xf>
    <xf numFmtId="165" fontId="5" fillId="35" borderId="11" xfId="127" applyNumberFormat="1" applyFont="1" applyFill="1" applyBorder="1" applyAlignment="1">
      <alignment horizontal="center" wrapText="1"/>
      <protection/>
    </xf>
    <xf numFmtId="165" fontId="5" fillId="35" borderId="16" xfId="127" applyNumberFormat="1" applyFont="1" applyFill="1" applyBorder="1" applyAlignment="1">
      <alignment horizontal="center" wrapText="1"/>
      <protection/>
    </xf>
    <xf numFmtId="164" fontId="5" fillId="35" borderId="11" xfId="44" applyNumberFormat="1" applyFont="1" applyFill="1" applyBorder="1" applyAlignment="1">
      <alignment horizontal="center" wrapText="1"/>
    </xf>
    <xf numFmtId="165" fontId="4" fillId="33" borderId="16" xfId="97" applyNumberFormat="1" applyFont="1" applyFill="1" applyBorder="1" applyProtection="1">
      <alignment/>
      <protection locked="0"/>
    </xf>
    <xf numFmtId="0" fontId="4" fillId="33" borderId="11" xfId="98" applyFont="1" applyFill="1" applyBorder="1" applyProtection="1">
      <alignment/>
      <protection locked="0"/>
    </xf>
    <xf numFmtId="0" fontId="4" fillId="0" borderId="11" xfId="98" applyFont="1" applyBorder="1">
      <alignment/>
      <protection/>
    </xf>
    <xf numFmtId="165" fontId="4" fillId="33" borderId="11" xfId="98" applyNumberFormat="1" applyFont="1" applyFill="1" applyBorder="1" applyProtection="1">
      <alignment/>
      <protection locked="0"/>
    </xf>
    <xf numFmtId="9" fontId="4" fillId="0" borderId="11" xfId="132" applyFont="1" applyBorder="1" applyAlignment="1">
      <alignment horizontal="center"/>
    </xf>
    <xf numFmtId="165" fontId="4" fillId="33" borderId="16" xfId="98" applyNumberFormat="1" applyFont="1" applyFill="1" applyBorder="1" applyProtection="1">
      <alignment/>
      <protection locked="0"/>
    </xf>
    <xf numFmtId="0" fontId="5" fillId="34" borderId="12" xfId="119" applyFont="1" applyFill="1" applyBorder="1" applyAlignment="1">
      <alignment horizontal="center" wrapText="1"/>
      <protection/>
    </xf>
    <xf numFmtId="0" fontId="5" fillId="34" borderId="13" xfId="119" applyFont="1" applyFill="1" applyBorder="1" applyAlignment="1">
      <alignment horizontal="center" wrapText="1"/>
      <protection/>
    </xf>
    <xf numFmtId="0" fontId="5" fillId="34" borderId="14" xfId="119" applyFont="1" applyFill="1" applyBorder="1" applyAlignment="1">
      <alignment horizontal="center" wrapText="1"/>
      <protection/>
    </xf>
    <xf numFmtId="0" fontId="4" fillId="0" borderId="10" xfId="99" applyFont="1" applyBorder="1">
      <alignment/>
      <protection/>
    </xf>
    <xf numFmtId="0" fontId="5" fillId="34" borderId="15" xfId="119" applyFont="1" applyFill="1" applyBorder="1" applyAlignment="1">
      <alignment horizontal="center" wrapText="1"/>
      <protection/>
    </xf>
    <xf numFmtId="0" fontId="4" fillId="33" borderId="11" xfId="99" applyFont="1" applyFill="1" applyBorder="1" applyAlignment="1" applyProtection="1">
      <alignment horizontal="left"/>
      <protection locked="0"/>
    </xf>
    <xf numFmtId="0" fontId="4" fillId="33" borderId="16" xfId="99" applyFont="1" applyFill="1" applyBorder="1" applyAlignment="1" applyProtection="1">
      <alignment horizontal="left"/>
      <protection locked="0"/>
    </xf>
    <xf numFmtId="9" fontId="4" fillId="33" borderId="17" xfId="133" applyFont="1" applyFill="1" applyBorder="1" applyAlignment="1" applyProtection="1">
      <alignment horizontal="center"/>
      <protection locked="0"/>
    </xf>
    <xf numFmtId="0" fontId="4" fillId="0" borderId="18" xfId="99" applyFont="1" applyBorder="1" applyAlignment="1">
      <alignment wrapText="1"/>
      <protection/>
    </xf>
    <xf numFmtId="0" fontId="2" fillId="0" borderId="0" xfId="100">
      <alignment/>
      <protection/>
    </xf>
    <xf numFmtId="0" fontId="4" fillId="33" borderId="11" xfId="100" applyFont="1" applyFill="1" applyBorder="1" applyProtection="1">
      <alignment/>
      <protection locked="0"/>
    </xf>
    <xf numFmtId="165" fontId="4" fillId="33" borderId="11" xfId="100" applyNumberFormat="1" applyFont="1" applyFill="1" applyBorder="1" applyProtection="1">
      <alignment/>
      <protection locked="0"/>
    </xf>
    <xf numFmtId="0" fontId="4" fillId="33" borderId="11" xfId="101" applyFont="1" applyFill="1" applyBorder="1" applyProtection="1">
      <alignment/>
      <protection locked="0"/>
    </xf>
    <xf numFmtId="165" fontId="4" fillId="33" borderId="11" xfId="101" applyNumberFormat="1" applyFont="1" applyFill="1" applyBorder="1" applyProtection="1">
      <alignment/>
      <protection locked="0"/>
    </xf>
    <xf numFmtId="0" fontId="4" fillId="33" borderId="11" xfId="102" applyFont="1" applyFill="1" applyBorder="1" applyProtection="1">
      <alignment/>
      <protection locked="0"/>
    </xf>
    <xf numFmtId="0" fontId="4" fillId="0" borderId="11" xfId="102" applyFont="1" applyBorder="1">
      <alignment/>
      <protection/>
    </xf>
    <xf numFmtId="165" fontId="4" fillId="33" borderId="11" xfId="102" applyNumberFormat="1" applyFont="1" applyFill="1" applyBorder="1" applyProtection="1">
      <alignment/>
      <protection locked="0"/>
    </xf>
    <xf numFmtId="0" fontId="4" fillId="0" borderId="11" xfId="102" applyFont="1" applyFill="1" applyBorder="1" applyAlignment="1">
      <alignment wrapText="1"/>
      <protection/>
    </xf>
    <xf numFmtId="0" fontId="4" fillId="33" borderId="11" xfId="102" applyFont="1" applyFill="1" applyBorder="1" applyAlignment="1" applyProtection="1">
      <alignment/>
      <protection locked="0"/>
    </xf>
    <xf numFmtId="165" fontId="4" fillId="33" borderId="11" xfId="102" applyNumberFormat="1" applyFont="1" applyFill="1" applyBorder="1" applyAlignment="1" applyProtection="1">
      <alignment/>
      <protection locked="0"/>
    </xf>
    <xf numFmtId="0" fontId="5" fillId="34" borderId="12" xfId="123" applyFont="1" applyFill="1" applyBorder="1" applyAlignment="1">
      <alignment horizontal="center" wrapText="1"/>
      <protection/>
    </xf>
    <xf numFmtId="0" fontId="5" fillId="34" borderId="13" xfId="123" applyFont="1" applyFill="1" applyBorder="1" applyAlignment="1">
      <alignment horizontal="center" wrapText="1"/>
      <protection/>
    </xf>
    <xf numFmtId="0" fontId="5" fillId="34" borderId="14" xfId="123" applyFont="1" applyFill="1" applyBorder="1" applyAlignment="1">
      <alignment horizontal="center" wrapText="1"/>
      <protection/>
    </xf>
    <xf numFmtId="0" fontId="4" fillId="0" borderId="10" xfId="104" applyFont="1" applyBorder="1">
      <alignment/>
      <protection/>
    </xf>
    <xf numFmtId="0" fontId="4" fillId="0" borderId="11" xfId="104" applyFont="1" applyBorder="1">
      <alignment/>
      <protection/>
    </xf>
    <xf numFmtId="0" fontId="4" fillId="33" borderId="11" xfId="104" applyFont="1" applyFill="1" applyBorder="1" applyAlignment="1" applyProtection="1">
      <alignment horizontal="left"/>
      <protection locked="0"/>
    </xf>
    <xf numFmtId="0" fontId="4" fillId="33" borderId="16" xfId="104" applyFont="1" applyFill="1" applyBorder="1" applyAlignment="1" applyProtection="1">
      <alignment horizontal="left"/>
      <protection locked="0"/>
    </xf>
    <xf numFmtId="9" fontId="4" fillId="33" borderId="17" xfId="138" applyFont="1" applyFill="1" applyBorder="1" applyAlignment="1" applyProtection="1">
      <alignment horizontal="center"/>
      <protection locked="0"/>
    </xf>
    <xf numFmtId="0" fontId="4" fillId="33" borderId="11" xfId="106" applyFont="1" applyFill="1" applyBorder="1" applyProtection="1">
      <alignment/>
      <protection locked="0"/>
    </xf>
    <xf numFmtId="0" fontId="4" fillId="33" borderId="21" xfId="106" applyFont="1" applyFill="1" applyBorder="1" applyProtection="1">
      <alignment/>
      <protection locked="0"/>
    </xf>
    <xf numFmtId="0" fontId="4" fillId="0" borderId="10" xfId="106" applyFont="1" applyBorder="1">
      <alignment/>
      <protection/>
    </xf>
    <xf numFmtId="0" fontId="4" fillId="33" borderId="10" xfId="106" applyFont="1" applyFill="1" applyBorder="1" applyProtection="1">
      <alignment/>
      <protection locked="0"/>
    </xf>
    <xf numFmtId="0" fontId="4" fillId="33" borderId="22" xfId="106" applyFont="1" applyFill="1" applyBorder="1" applyProtection="1">
      <alignment/>
      <protection locked="0"/>
    </xf>
    <xf numFmtId="0" fontId="4" fillId="33" borderId="21" xfId="117" applyFont="1" applyFill="1" applyBorder="1" applyAlignment="1" applyProtection="1">
      <alignment horizontal="center"/>
      <protection locked="0"/>
    </xf>
    <xf numFmtId="0" fontId="0" fillId="0" borderId="0" xfId="0" applyFill="1" applyAlignment="1">
      <alignment/>
    </xf>
    <xf numFmtId="0" fontId="0" fillId="32" borderId="0" xfId="0" applyFill="1" applyAlignment="1">
      <alignment/>
    </xf>
    <xf numFmtId="0" fontId="4" fillId="0" borderId="11" xfId="98" applyFont="1" applyFill="1" applyBorder="1">
      <alignment/>
      <protection/>
    </xf>
    <xf numFmtId="9" fontId="4" fillId="0" borderId="11" xfId="132" applyFont="1" applyFill="1" applyBorder="1" applyAlignment="1">
      <alignment horizontal="center"/>
    </xf>
    <xf numFmtId="0" fontId="5" fillId="35" borderId="23" xfId="127" applyFont="1" applyFill="1" applyBorder="1" applyAlignment="1">
      <alignment horizontal="center" wrapText="1"/>
      <protection/>
    </xf>
    <xf numFmtId="0" fontId="4" fillId="36" borderId="11" xfId="102" applyFont="1" applyFill="1" applyBorder="1">
      <alignment/>
      <protection/>
    </xf>
    <xf numFmtId="0" fontId="4" fillId="0" borderId="11" xfId="113" applyFont="1" applyFill="1" applyBorder="1">
      <alignment/>
      <protection/>
    </xf>
    <xf numFmtId="0" fontId="4" fillId="0" borderId="11" xfId="114" applyFont="1" applyFill="1" applyBorder="1">
      <alignment/>
      <protection/>
    </xf>
    <xf numFmtId="0" fontId="4" fillId="36" borderId="11" xfId="113" applyFont="1" applyFill="1" applyBorder="1" applyProtection="1">
      <alignment/>
      <protection locked="0"/>
    </xf>
    <xf numFmtId="165" fontId="4" fillId="36" borderId="11" xfId="113" applyNumberFormat="1" applyFont="1" applyFill="1" applyBorder="1" applyProtection="1">
      <alignment/>
      <protection locked="0"/>
    </xf>
    <xf numFmtId="0" fontId="4" fillId="36" borderId="11" xfId="114" applyFont="1" applyFill="1" applyBorder="1" applyProtection="1">
      <alignment/>
      <protection locked="0"/>
    </xf>
    <xf numFmtId="1" fontId="4" fillId="36" borderId="11" xfId="114" applyNumberFormat="1" applyFont="1" applyFill="1" applyBorder="1" applyProtection="1">
      <alignment/>
      <protection locked="0"/>
    </xf>
    <xf numFmtId="0" fontId="4" fillId="36" borderId="11" xfId="98" applyFont="1" applyFill="1" applyBorder="1" applyProtection="1">
      <alignment/>
      <protection locked="0"/>
    </xf>
    <xf numFmtId="165" fontId="4" fillId="36" borderId="11" xfId="98" applyNumberFormat="1" applyFont="1" applyFill="1" applyBorder="1" applyProtection="1">
      <alignment/>
      <protection locked="0"/>
    </xf>
    <xf numFmtId="165" fontId="4" fillId="36" borderId="16" xfId="98" applyNumberFormat="1" applyFont="1" applyFill="1" applyBorder="1" applyProtection="1">
      <alignment/>
      <protection locked="0"/>
    </xf>
    <xf numFmtId="0" fontId="4" fillId="36" borderId="24" xfId="97" applyFont="1" applyFill="1" applyBorder="1">
      <alignment/>
      <protection/>
    </xf>
    <xf numFmtId="0" fontId="4" fillId="36" borderId="24" xfId="98" applyFont="1" applyFill="1" applyBorder="1">
      <alignment/>
      <protection/>
    </xf>
    <xf numFmtId="0" fontId="4" fillId="36" borderId="11" xfId="98" applyFont="1" applyFill="1" applyBorder="1">
      <alignment/>
      <protection/>
    </xf>
    <xf numFmtId="0" fontId="6" fillId="0" borderId="0" xfId="115" applyFont="1" applyBorder="1" applyAlignment="1">
      <alignment wrapText="1"/>
      <protection/>
    </xf>
    <xf numFmtId="0" fontId="2" fillId="0" borderId="0" xfId="112" applyFill="1">
      <alignment/>
      <protection/>
    </xf>
    <xf numFmtId="0" fontId="6" fillId="0" borderId="0" xfId="112" applyFont="1" applyFill="1" applyAlignment="1">
      <alignment wrapText="1"/>
      <protection/>
    </xf>
    <xf numFmtId="0" fontId="4" fillId="0" borderId="0" xfId="112" applyFont="1" applyFill="1">
      <alignment/>
      <protection/>
    </xf>
    <xf numFmtId="0" fontId="4" fillId="0" borderId="0" xfId="112" applyFont="1" applyFill="1" applyAlignment="1">
      <alignment wrapText="1"/>
      <protection/>
    </xf>
    <xf numFmtId="0" fontId="5" fillId="0" borderId="12" xfId="112" applyFont="1" applyFill="1" applyBorder="1" applyAlignment="1">
      <alignment horizontal="center" wrapText="1"/>
      <protection/>
    </xf>
    <xf numFmtId="0" fontId="2" fillId="0" borderId="0" xfId="112" applyFill="1" applyAlignment="1">
      <alignment wrapText="1"/>
      <protection/>
    </xf>
    <xf numFmtId="0" fontId="5" fillId="0" borderId="14" xfId="112" applyFont="1" applyFill="1" applyBorder="1" applyAlignment="1">
      <alignment horizontal="center" wrapText="1"/>
      <protection/>
    </xf>
    <xf numFmtId="0" fontId="5" fillId="0" borderId="22" xfId="112" applyFont="1" applyFill="1" applyBorder="1" applyAlignment="1">
      <alignment horizontal="center" wrapText="1"/>
      <protection/>
    </xf>
    <xf numFmtId="0" fontId="4" fillId="36" borderId="17" xfId="59" applyNumberFormat="1" applyFont="1" applyFill="1" applyBorder="1" applyAlignment="1" applyProtection="1">
      <alignment horizontal="center"/>
      <protection locked="0"/>
    </xf>
    <xf numFmtId="0" fontId="4" fillId="36" borderId="25" xfId="59" applyNumberFormat="1" applyFont="1" applyFill="1" applyBorder="1" applyAlignment="1" applyProtection="1">
      <alignment horizontal="center"/>
      <protection locked="0"/>
    </xf>
    <xf numFmtId="0" fontId="0" fillId="0" borderId="0" xfId="0" applyAlignment="1">
      <alignment wrapText="1"/>
    </xf>
    <xf numFmtId="0" fontId="33" fillId="34" borderId="26" xfId="118" applyFont="1" applyFill="1" applyBorder="1" applyAlignment="1">
      <alignment horizontal="center" wrapText="1"/>
      <protection/>
    </xf>
    <xf numFmtId="0" fontId="33" fillId="34" borderId="27" xfId="118" applyFont="1" applyFill="1" applyBorder="1" applyAlignment="1">
      <alignment horizontal="center" wrapText="1"/>
      <protection/>
    </xf>
    <xf numFmtId="0" fontId="4" fillId="36" borderId="11" xfId="113" applyFont="1" applyFill="1" applyBorder="1">
      <alignment/>
      <protection/>
    </xf>
    <xf numFmtId="165" fontId="4" fillId="36" borderId="11" xfId="114" applyNumberFormat="1" applyFont="1" applyFill="1" applyBorder="1" applyProtection="1">
      <alignment/>
      <protection locked="0"/>
    </xf>
    <xf numFmtId="0" fontId="61" fillId="0" borderId="0" xfId="113" applyFont="1" applyAlignment="1">
      <alignment/>
      <protection/>
    </xf>
    <xf numFmtId="0" fontId="13" fillId="0" borderId="0" xfId="112" applyFont="1" applyFill="1" applyAlignment="1">
      <alignment horizontal="left"/>
      <protection/>
    </xf>
    <xf numFmtId="0" fontId="13" fillId="0" borderId="11" xfId="112" applyFont="1" applyFill="1" applyBorder="1">
      <alignment/>
      <protection/>
    </xf>
    <xf numFmtId="0" fontId="9" fillId="36" borderId="0" xfId="112" applyFont="1" applyFill="1" applyAlignment="1">
      <alignment horizontal="center"/>
      <protection/>
    </xf>
    <xf numFmtId="49" fontId="62" fillId="36" borderId="11" xfId="0" applyNumberFormat="1" applyFont="1" applyFill="1" applyBorder="1" applyAlignment="1">
      <alignment/>
    </xf>
    <xf numFmtId="0" fontId="4" fillId="0" borderId="11" xfId="0" applyFont="1" applyBorder="1" applyAlignment="1">
      <alignment/>
    </xf>
    <xf numFmtId="0" fontId="4" fillId="0" borderId="11" xfId="0" applyFont="1" applyBorder="1" applyAlignment="1">
      <alignment horizontal="left"/>
    </xf>
    <xf numFmtId="49" fontId="63" fillId="0" borderId="11" xfId="0" applyNumberFormat="1" applyFont="1" applyBorder="1" applyAlignment="1">
      <alignment horizontal="left"/>
    </xf>
    <xf numFmtId="0" fontId="63" fillId="0" borderId="11" xfId="0" applyFont="1" applyBorder="1" applyAlignment="1">
      <alignment horizontal="left"/>
    </xf>
    <xf numFmtId="49" fontId="4" fillId="0" borderId="11" xfId="0" applyNumberFormat="1" applyFont="1" applyBorder="1" applyAlignment="1">
      <alignment horizontal="left"/>
    </xf>
    <xf numFmtId="0" fontId="64" fillId="0" borderId="11" xfId="0" applyFont="1" applyBorder="1" applyAlignment="1">
      <alignment/>
    </xf>
    <xf numFmtId="0" fontId="65" fillId="0" borderId="11" xfId="0" applyFont="1" applyBorder="1" applyAlignment="1">
      <alignment/>
    </xf>
    <xf numFmtId="0" fontId="4" fillId="0" borderId="11" xfId="0" applyFont="1" applyFill="1" applyBorder="1" applyAlignment="1">
      <alignment/>
    </xf>
    <xf numFmtId="0" fontId="62" fillId="0" borderId="0" xfId="0" applyNumberFormat="1" applyFont="1" applyBorder="1" applyAlignment="1">
      <alignment/>
    </xf>
    <xf numFmtId="0" fontId="9" fillId="0" borderId="0" xfId="97" applyNumberFormat="1" applyFont="1" applyFill="1" applyBorder="1" applyAlignment="1">
      <alignment/>
      <protection/>
    </xf>
    <xf numFmtId="0" fontId="61" fillId="0" borderId="0" xfId="113" applyFont="1" applyFill="1" applyAlignment="1">
      <alignment/>
      <protection/>
    </xf>
    <xf numFmtId="0" fontId="10" fillId="0" borderId="0" xfId="97" applyFont="1" applyBorder="1" applyAlignment="1">
      <alignment/>
      <protection/>
    </xf>
    <xf numFmtId="0" fontId="0" fillId="0" borderId="0" xfId="0" applyAlignment="1">
      <alignment/>
    </xf>
    <xf numFmtId="0" fontId="13" fillId="0" borderId="0" xfId="97" applyFont="1" applyFill="1" applyBorder="1" applyAlignment="1" applyProtection="1">
      <alignment/>
      <protection locked="0"/>
    </xf>
    <xf numFmtId="0" fontId="5" fillId="34" borderId="11" xfId="106" applyFont="1" applyFill="1" applyBorder="1" applyAlignment="1">
      <alignment horizontal="center" wrapText="1"/>
      <protection/>
    </xf>
    <xf numFmtId="0" fontId="5" fillId="34" borderId="12" xfId="106" applyFont="1" applyFill="1" applyBorder="1" applyAlignment="1">
      <alignment horizontal="center" wrapText="1"/>
      <protection/>
    </xf>
    <xf numFmtId="0" fontId="5" fillId="34" borderId="13" xfId="106" applyFont="1" applyFill="1" applyBorder="1" applyAlignment="1">
      <alignment horizontal="center" wrapText="1"/>
      <protection/>
    </xf>
    <xf numFmtId="0" fontId="5" fillId="34" borderId="14" xfId="106" applyFont="1" applyFill="1" applyBorder="1" applyAlignment="1">
      <alignment horizontal="center" wrapText="1"/>
      <protection/>
    </xf>
    <xf numFmtId="0" fontId="4" fillId="33" borderId="17" xfId="106" applyFont="1" applyFill="1" applyBorder="1" applyProtection="1">
      <alignment/>
      <protection locked="0"/>
    </xf>
    <xf numFmtId="0" fontId="4" fillId="33" borderId="25" xfId="106" applyFont="1" applyFill="1" applyBorder="1" applyProtection="1">
      <alignment/>
      <protection locked="0"/>
    </xf>
    <xf numFmtId="0" fontId="2" fillId="0" borderId="12" xfId="106" applyBorder="1">
      <alignment/>
      <protection/>
    </xf>
    <xf numFmtId="0" fontId="4" fillId="33" borderId="11" xfId="117" applyFont="1" applyFill="1" applyBorder="1" applyAlignment="1" applyProtection="1">
      <alignment horizontal="center"/>
      <protection locked="0"/>
    </xf>
    <xf numFmtId="0" fontId="4" fillId="0" borderId="10" xfId="117" applyFont="1" applyBorder="1" applyAlignment="1">
      <alignment/>
      <protection/>
    </xf>
    <xf numFmtId="0" fontId="4" fillId="33" borderId="17" xfId="117" applyFont="1" applyFill="1" applyBorder="1" applyAlignment="1" applyProtection="1">
      <alignment/>
      <protection locked="0"/>
    </xf>
    <xf numFmtId="0" fontId="4" fillId="0" borderId="22" xfId="117" applyFont="1" applyBorder="1" applyAlignment="1">
      <alignment/>
      <protection/>
    </xf>
    <xf numFmtId="0" fontId="4" fillId="33" borderId="25" xfId="117" applyFont="1" applyFill="1" applyBorder="1" applyAlignment="1" applyProtection="1">
      <alignment/>
      <protection locked="0"/>
    </xf>
    <xf numFmtId="0" fontId="5" fillId="34" borderId="10" xfId="106" applyFont="1" applyFill="1" applyBorder="1" applyAlignment="1">
      <alignment horizontal="center" wrapText="1"/>
      <protection/>
    </xf>
    <xf numFmtId="0" fontId="5" fillId="34" borderId="17" xfId="106" applyFont="1" applyFill="1" applyBorder="1" applyAlignment="1">
      <alignment horizontal="center" wrapText="1"/>
      <protection/>
    </xf>
    <xf numFmtId="0" fontId="4" fillId="37" borderId="11" xfId="113" applyFont="1" applyFill="1" applyBorder="1">
      <alignment/>
      <protection/>
    </xf>
    <xf numFmtId="0" fontId="4" fillId="0" borderId="11" xfId="115" applyFont="1" applyFill="1" applyBorder="1">
      <alignment/>
      <protection/>
    </xf>
    <xf numFmtId="0" fontId="4" fillId="0" borderId="11" xfId="115" applyFont="1" applyFill="1" applyBorder="1" applyAlignment="1">
      <alignment vertical="top" wrapText="1"/>
      <protection/>
    </xf>
    <xf numFmtId="0" fontId="0" fillId="36" borderId="11" xfId="0" applyFill="1" applyBorder="1" applyAlignment="1">
      <alignment/>
    </xf>
    <xf numFmtId="8" fontId="4" fillId="0" borderId="11" xfId="102" applyNumberFormat="1" applyFont="1" applyBorder="1" applyAlignment="1">
      <alignment horizontal="center"/>
      <protection/>
    </xf>
    <xf numFmtId="0" fontId="5" fillId="35" borderId="11" xfId="120" applyFont="1" applyFill="1" applyBorder="1" applyAlignment="1">
      <alignment horizontal="center" wrapText="1"/>
      <protection/>
    </xf>
    <xf numFmtId="0" fontId="4" fillId="36" borderId="11" xfId="100" applyFont="1" applyFill="1" applyBorder="1">
      <alignment/>
      <protection/>
    </xf>
    <xf numFmtId="9" fontId="4" fillId="0" borderId="11" xfId="134" applyFont="1" applyBorder="1" applyAlignment="1">
      <alignment horizontal="center"/>
    </xf>
    <xf numFmtId="0" fontId="4" fillId="36" borderId="11" xfId="101" applyFont="1" applyFill="1" applyBorder="1">
      <alignment/>
      <protection/>
    </xf>
    <xf numFmtId="9" fontId="4" fillId="0" borderId="11" xfId="135" applyFont="1" applyBorder="1" applyAlignment="1">
      <alignment horizontal="center"/>
    </xf>
    <xf numFmtId="9" fontId="4" fillId="0" borderId="11" xfId="136" applyFont="1" applyBorder="1" applyAlignment="1">
      <alignment horizontal="center"/>
    </xf>
    <xf numFmtId="0" fontId="4" fillId="36" borderId="11" xfId="102" applyFont="1" applyFill="1" applyBorder="1" applyAlignment="1">
      <alignment/>
      <protection/>
    </xf>
    <xf numFmtId="0" fontId="4" fillId="36" borderId="28" xfId="98" applyFont="1" applyFill="1" applyBorder="1">
      <alignment/>
      <protection/>
    </xf>
    <xf numFmtId="0" fontId="4" fillId="0" borderId="28" xfId="98" applyFont="1" applyBorder="1">
      <alignment/>
      <protection/>
    </xf>
    <xf numFmtId="0" fontId="4" fillId="0" borderId="28" xfId="0" applyFont="1" applyBorder="1" applyAlignment="1">
      <alignment/>
    </xf>
    <xf numFmtId="9" fontId="4" fillId="0" borderId="28" xfId="132" applyFont="1" applyFill="1" applyBorder="1" applyAlignment="1">
      <alignment horizontal="center"/>
    </xf>
    <xf numFmtId="0" fontId="4" fillId="33" borderId="28" xfId="98" applyFont="1" applyFill="1" applyBorder="1" applyProtection="1">
      <alignment/>
      <protection locked="0"/>
    </xf>
    <xf numFmtId="165" fontId="4" fillId="33" borderId="28" xfId="98" applyNumberFormat="1" applyFont="1" applyFill="1" applyBorder="1" applyProtection="1">
      <alignment/>
      <protection locked="0"/>
    </xf>
    <xf numFmtId="165" fontId="4" fillId="33" borderId="29" xfId="98" applyNumberFormat="1" applyFont="1" applyFill="1" applyBorder="1" applyProtection="1">
      <alignment/>
      <protection locked="0"/>
    </xf>
    <xf numFmtId="49" fontId="4" fillId="0" borderId="11" xfId="0" applyNumberFormat="1" applyFont="1" applyFill="1" applyBorder="1" applyAlignment="1">
      <alignment horizontal="left"/>
    </xf>
    <xf numFmtId="0" fontId="4" fillId="0" borderId="11" xfId="0" applyFont="1" applyFill="1" applyBorder="1" applyAlignment="1">
      <alignment horizontal="left"/>
    </xf>
    <xf numFmtId="49" fontId="4" fillId="0" borderId="11" xfId="0" applyNumberFormat="1" applyFont="1" applyFill="1" applyBorder="1" applyAlignment="1">
      <alignment/>
    </xf>
    <xf numFmtId="0" fontId="9" fillId="0" borderId="0" xfId="113" applyFont="1" applyFill="1" applyAlignment="1">
      <alignment vertical="top" wrapText="1"/>
      <protection/>
    </xf>
    <xf numFmtId="0" fontId="5" fillId="0" borderId="0" xfId="113" applyFont="1" applyFill="1" applyBorder="1" applyAlignment="1">
      <alignment horizontal="center"/>
      <protection/>
    </xf>
    <xf numFmtId="0" fontId="9" fillId="0" borderId="30" xfId="113" applyFont="1" applyFill="1" applyBorder="1" applyAlignment="1">
      <alignment vertical="top" wrapText="1"/>
      <protection/>
    </xf>
    <xf numFmtId="0" fontId="0" fillId="38" borderId="28" xfId="0" applyFill="1" applyBorder="1" applyAlignment="1">
      <alignment/>
    </xf>
    <xf numFmtId="0" fontId="0" fillId="38" borderId="31" xfId="0" applyFill="1" applyBorder="1" applyAlignment="1">
      <alignment/>
    </xf>
    <xf numFmtId="0" fontId="66" fillId="0" borderId="0" xfId="0" applyFont="1" applyAlignment="1">
      <alignment/>
    </xf>
    <xf numFmtId="0" fontId="63" fillId="36" borderId="11" xfId="0" applyFont="1" applyFill="1" applyBorder="1" applyAlignment="1">
      <alignment/>
    </xf>
    <xf numFmtId="0" fontId="4" fillId="0" borderId="11" xfId="0" applyFont="1" applyBorder="1" applyAlignment="1">
      <alignment/>
    </xf>
    <xf numFmtId="0" fontId="4" fillId="0" borderId="11" xfId="121" applyFont="1" applyFill="1" applyBorder="1" applyAlignment="1">
      <alignment horizontal="left"/>
      <protection/>
    </xf>
    <xf numFmtId="0" fontId="4" fillId="0" borderId="11" xfId="121" applyFont="1" applyFill="1" applyBorder="1" applyAlignment="1">
      <alignment horizontal="left" wrapText="1"/>
      <protection/>
    </xf>
    <xf numFmtId="0" fontId="4" fillId="0" borderId="11" xfId="122" applyFont="1" applyFill="1" applyBorder="1" applyAlignment="1">
      <alignment horizontal="left" wrapText="1"/>
      <protection/>
    </xf>
    <xf numFmtId="0" fontId="4" fillId="0" borderId="11" xfId="102" applyFont="1" applyFill="1" applyBorder="1">
      <alignment/>
      <protection/>
    </xf>
    <xf numFmtId="8" fontId="4" fillId="0" borderId="11" xfId="102" applyNumberFormat="1" applyFont="1" applyFill="1" applyBorder="1" applyAlignment="1">
      <alignment horizontal="center"/>
      <protection/>
    </xf>
    <xf numFmtId="9" fontId="4" fillId="0" borderId="11" xfId="136" applyFont="1" applyFill="1" applyBorder="1" applyAlignment="1">
      <alignment horizontal="center"/>
    </xf>
    <xf numFmtId="0" fontId="4" fillId="0" borderId="11" xfId="0" applyFont="1" applyFill="1" applyBorder="1" applyAlignment="1">
      <alignment wrapText="1"/>
    </xf>
    <xf numFmtId="0" fontId="4" fillId="0" borderId="11" xfId="0" applyFont="1" applyFill="1" applyBorder="1" applyAlignment="1">
      <alignment horizontal="left" wrapText="1"/>
    </xf>
    <xf numFmtId="0" fontId="0" fillId="0" borderId="0" xfId="0" applyAlignment="1">
      <alignment horizontal="center"/>
    </xf>
    <xf numFmtId="3" fontId="5" fillId="35" borderId="11" xfId="47" applyNumberFormat="1" applyFont="1" applyFill="1" applyBorder="1" applyAlignment="1">
      <alignment horizontal="center" wrapText="1"/>
    </xf>
    <xf numFmtId="3" fontId="0" fillId="0" borderId="0" xfId="0" applyNumberFormat="1" applyAlignment="1">
      <alignment/>
    </xf>
    <xf numFmtId="0" fontId="4" fillId="0" borderId="11" xfId="0" applyFont="1" applyBorder="1" applyAlignment="1">
      <alignment horizontal="center"/>
    </xf>
    <xf numFmtId="0" fontId="4" fillId="0" borderId="11" xfId="0" applyFont="1" applyFill="1" applyBorder="1" applyAlignment="1">
      <alignment horizontal="center"/>
    </xf>
    <xf numFmtId="0" fontId="4" fillId="33" borderId="18" xfId="100" applyFont="1" applyFill="1" applyBorder="1" applyProtection="1">
      <alignment/>
      <protection locked="0"/>
    </xf>
    <xf numFmtId="165" fontId="4" fillId="33" borderId="18" xfId="100" applyNumberFormat="1" applyFont="1" applyFill="1" applyBorder="1" applyProtection="1">
      <alignment/>
      <protection locked="0"/>
    </xf>
    <xf numFmtId="0" fontId="5" fillId="35" borderId="22" xfId="120" applyFont="1" applyFill="1" applyBorder="1" applyAlignment="1">
      <alignment horizontal="center" wrapText="1"/>
      <protection/>
    </xf>
    <xf numFmtId="164" fontId="5" fillId="35" borderId="21" xfId="47" applyNumberFormat="1" applyFont="1" applyFill="1" applyBorder="1" applyAlignment="1">
      <alignment horizontal="center" wrapText="1"/>
    </xf>
    <xf numFmtId="0" fontId="5" fillId="35" borderId="21" xfId="120" applyFont="1" applyFill="1" applyBorder="1" applyAlignment="1">
      <alignment horizontal="center" wrapText="1"/>
      <protection/>
    </xf>
    <xf numFmtId="7" fontId="5" fillId="35" borderId="21" xfId="69" applyNumberFormat="1" applyFont="1" applyFill="1" applyBorder="1" applyAlignment="1">
      <alignment horizontal="center" wrapText="1"/>
    </xf>
    <xf numFmtId="7" fontId="5" fillId="35" borderId="25" xfId="69" applyNumberFormat="1" applyFont="1" applyFill="1" applyBorder="1" applyAlignment="1">
      <alignment horizontal="center" wrapText="1"/>
    </xf>
    <xf numFmtId="0" fontId="5" fillId="35" borderId="16" xfId="120" applyFont="1" applyFill="1" applyBorder="1" applyAlignment="1">
      <alignment horizontal="center" wrapText="1"/>
      <protection/>
    </xf>
    <xf numFmtId="0" fontId="4" fillId="36" borderId="11" xfId="102" applyFont="1" applyFill="1" applyBorder="1" applyProtection="1">
      <alignment/>
      <protection locked="0"/>
    </xf>
    <xf numFmtId="165" fontId="4" fillId="36" borderId="11" xfId="102" applyNumberFormat="1" applyFont="1" applyFill="1" applyBorder="1" applyProtection="1">
      <alignment/>
      <protection locked="0"/>
    </xf>
    <xf numFmtId="49" fontId="4" fillId="0" borderId="11" xfId="0" applyNumberFormat="1" applyFont="1" applyFill="1" applyBorder="1" applyAlignment="1">
      <alignment wrapText="1"/>
    </xf>
    <xf numFmtId="0" fontId="64" fillId="0" borderId="0" xfId="0" applyFont="1" applyFill="1" applyAlignment="1">
      <alignment wrapText="1"/>
    </xf>
    <xf numFmtId="0" fontId="64" fillId="0" borderId="11" xfId="0" applyFont="1" applyFill="1" applyBorder="1" applyAlignment="1">
      <alignment wrapText="1"/>
    </xf>
    <xf numFmtId="0" fontId="4" fillId="0" borderId="11" xfId="100" applyFont="1" applyFill="1" applyBorder="1">
      <alignment/>
      <protection/>
    </xf>
    <xf numFmtId="0" fontId="67" fillId="0" borderId="11" xfId="0" applyFont="1" applyFill="1" applyBorder="1" applyAlignment="1">
      <alignment wrapText="1"/>
    </xf>
    <xf numFmtId="0" fontId="4" fillId="0" borderId="11" xfId="103" applyFont="1" applyFill="1" applyBorder="1">
      <alignment/>
      <protection/>
    </xf>
    <xf numFmtId="0" fontId="63" fillId="0" borderId="11" xfId="0" applyFont="1" applyFill="1" applyBorder="1" applyAlignment="1">
      <alignment wrapText="1"/>
    </xf>
    <xf numFmtId="0" fontId="4" fillId="0" borderId="11" xfId="102" applyFont="1" applyFill="1" applyBorder="1" applyAlignment="1">
      <alignment horizontal="left"/>
      <protection/>
    </xf>
    <xf numFmtId="49" fontId="4" fillId="0" borderId="0" xfId="0" applyNumberFormat="1" applyFont="1" applyFill="1" applyAlignment="1">
      <alignment wrapText="1"/>
    </xf>
    <xf numFmtId="0" fontId="4" fillId="0" borderId="11" xfId="0" applyFont="1" applyFill="1" applyBorder="1" applyAlignment="1">
      <alignment/>
    </xf>
    <xf numFmtId="0" fontId="4" fillId="0" borderId="11" xfId="101" applyFont="1" applyFill="1" applyBorder="1">
      <alignment/>
      <protection/>
    </xf>
    <xf numFmtId="0" fontId="4" fillId="0" borderId="0" xfId="0" applyFont="1" applyFill="1" applyAlignment="1">
      <alignment wrapText="1"/>
    </xf>
    <xf numFmtId="1" fontId="4" fillId="0" borderId="11" xfId="45" applyNumberFormat="1" applyFont="1" applyBorder="1" applyAlignment="1">
      <alignment horizontal="center"/>
    </xf>
    <xf numFmtId="1" fontId="4" fillId="0" borderId="11" xfId="44" applyNumberFormat="1" applyFont="1" applyBorder="1" applyAlignment="1">
      <alignment horizontal="center"/>
    </xf>
    <xf numFmtId="1" fontId="63" fillId="0" borderId="11" xfId="0" applyNumberFormat="1" applyFont="1" applyFill="1" applyBorder="1" applyAlignment="1">
      <alignment horizontal="center"/>
    </xf>
    <xf numFmtId="1" fontId="63" fillId="0" borderId="11" xfId="0" applyNumberFormat="1" applyFont="1" applyBorder="1" applyAlignment="1">
      <alignment horizontal="center"/>
    </xf>
    <xf numFmtId="1" fontId="4" fillId="0" borderId="11" xfId="45" applyNumberFormat="1" applyFont="1" applyFill="1" applyBorder="1" applyAlignment="1">
      <alignment horizontal="center"/>
    </xf>
    <xf numFmtId="1" fontId="4" fillId="0" borderId="28" xfId="45" applyNumberFormat="1" applyFont="1" applyBorder="1" applyAlignment="1">
      <alignment horizontal="center"/>
    </xf>
    <xf numFmtId="0" fontId="4" fillId="0" borderId="11" xfId="113" applyFont="1" applyFill="1" applyBorder="1" applyAlignment="1">
      <alignment horizontal="center"/>
      <protection/>
    </xf>
    <xf numFmtId="0" fontId="4" fillId="0" borderId="11" xfId="113" applyFont="1" applyBorder="1" applyAlignment="1">
      <alignment horizontal="center"/>
      <protection/>
    </xf>
    <xf numFmtId="37" fontId="4" fillId="0" borderId="11" xfId="60" applyNumberFormat="1" applyFont="1" applyFill="1" applyBorder="1" applyAlignment="1">
      <alignment horizontal="center"/>
    </xf>
    <xf numFmtId="37" fontId="4" fillId="0" borderId="11" xfId="60" applyNumberFormat="1" applyFont="1" applyBorder="1" applyAlignment="1">
      <alignment horizontal="center"/>
    </xf>
    <xf numFmtId="3" fontId="4" fillId="0" borderId="11" xfId="102" applyNumberFormat="1" applyFont="1" applyFill="1" applyBorder="1" applyAlignment="1">
      <alignment horizontal="center"/>
      <protection/>
    </xf>
    <xf numFmtId="3" fontId="4" fillId="0" borderId="11" xfId="121" applyNumberFormat="1" applyFont="1" applyFill="1" applyBorder="1" applyAlignment="1">
      <alignment horizontal="center"/>
      <protection/>
    </xf>
    <xf numFmtId="3" fontId="4" fillId="0" borderId="11" xfId="49" applyNumberFormat="1" applyFont="1" applyFill="1" applyBorder="1" applyAlignment="1">
      <alignment horizontal="center"/>
    </xf>
    <xf numFmtId="3" fontId="4" fillId="0" borderId="11" xfId="121" applyNumberFormat="1" applyFont="1" applyFill="1" applyBorder="1" applyAlignment="1">
      <alignment horizontal="center" wrapText="1"/>
      <protection/>
    </xf>
    <xf numFmtId="3" fontId="4" fillId="0" borderId="11" xfId="47" applyNumberFormat="1" applyFont="1" applyBorder="1" applyAlignment="1">
      <alignment horizontal="center"/>
    </xf>
    <xf numFmtId="3" fontId="4" fillId="0" borderId="11" xfId="49" applyNumberFormat="1" applyFont="1" applyBorder="1" applyAlignment="1">
      <alignment horizontal="center"/>
    </xf>
    <xf numFmtId="3" fontId="4" fillId="0" borderId="11" xfId="48" applyNumberFormat="1" applyFont="1" applyBorder="1" applyAlignment="1">
      <alignment horizontal="center"/>
    </xf>
    <xf numFmtId="0" fontId="5" fillId="39" borderId="11" xfId="124" applyFont="1" applyFill="1" applyBorder="1" applyAlignment="1">
      <alignment horizontal="center" wrapText="1"/>
      <protection/>
    </xf>
    <xf numFmtId="0" fontId="5" fillId="39" borderId="13" xfId="127" applyFont="1" applyFill="1" applyBorder="1" applyAlignment="1">
      <alignment horizontal="center" wrapText="1"/>
      <protection/>
    </xf>
    <xf numFmtId="0" fontId="5" fillId="39" borderId="32" xfId="127" applyFont="1" applyFill="1" applyBorder="1" applyAlignment="1">
      <alignment horizontal="center" wrapText="1"/>
      <protection/>
    </xf>
    <xf numFmtId="0" fontId="5" fillId="39" borderId="11" xfId="125" applyFont="1" applyFill="1" applyBorder="1" applyAlignment="1">
      <alignment horizontal="center" wrapText="1"/>
      <protection/>
    </xf>
    <xf numFmtId="0" fontId="5" fillId="39" borderId="11" xfId="120" applyFont="1" applyFill="1" applyBorder="1" applyAlignment="1">
      <alignment horizontal="center" wrapText="1"/>
      <protection/>
    </xf>
    <xf numFmtId="3" fontId="5" fillId="39" borderId="11" xfId="120" applyNumberFormat="1" applyFont="1" applyFill="1" applyBorder="1" applyAlignment="1">
      <alignment horizontal="center" wrapText="1"/>
      <protection/>
    </xf>
    <xf numFmtId="0" fontId="5" fillId="39" borderId="16" xfId="120" applyFont="1" applyFill="1" applyBorder="1" applyAlignment="1">
      <alignment horizontal="center" wrapText="1"/>
      <protection/>
    </xf>
    <xf numFmtId="0" fontId="5" fillId="39" borderId="12" xfId="120" applyFont="1" applyFill="1" applyBorder="1" applyAlignment="1">
      <alignment horizontal="center" wrapText="1"/>
      <protection/>
    </xf>
    <xf numFmtId="0" fontId="5" fillId="39" borderId="13" xfId="120" applyFont="1" applyFill="1" applyBorder="1" applyAlignment="1">
      <alignment horizontal="center" wrapText="1"/>
      <protection/>
    </xf>
    <xf numFmtId="0" fontId="5" fillId="39" borderId="14" xfId="120" applyFont="1" applyFill="1" applyBorder="1" applyAlignment="1">
      <alignment horizontal="center" wrapText="1"/>
      <protection/>
    </xf>
    <xf numFmtId="0" fontId="5" fillId="39" borderId="19" xfId="120" applyFont="1" applyFill="1" applyBorder="1" applyAlignment="1">
      <alignment horizontal="center" wrapText="1"/>
      <protection/>
    </xf>
    <xf numFmtId="0" fontId="5" fillId="39" borderId="18" xfId="120" applyFont="1" applyFill="1" applyBorder="1" applyAlignment="1">
      <alignment horizontal="center" wrapText="1"/>
      <protection/>
    </xf>
    <xf numFmtId="0" fontId="5" fillId="39" borderId="33" xfId="120" applyFont="1" applyFill="1" applyBorder="1" applyAlignment="1">
      <alignment horizontal="center" wrapText="1"/>
      <protection/>
    </xf>
    <xf numFmtId="0" fontId="5" fillId="38" borderId="0" xfId="100" applyFont="1" applyFill="1" applyBorder="1" applyAlignment="1">
      <alignment horizontal="centerContinuous"/>
      <protection/>
    </xf>
    <xf numFmtId="0" fontId="5" fillId="38" borderId="0" xfId="120" applyFont="1" applyFill="1" applyBorder="1" applyAlignment="1">
      <alignment horizontal="center" wrapText="1"/>
      <protection/>
    </xf>
    <xf numFmtId="0" fontId="4" fillId="38" borderId="0" xfId="102" applyFont="1" applyFill="1" applyBorder="1">
      <alignment/>
      <protection/>
    </xf>
    <xf numFmtId="0" fontId="4" fillId="38" borderId="0" xfId="102" applyFont="1" applyFill="1" applyBorder="1" applyAlignment="1">
      <alignment/>
      <protection/>
    </xf>
    <xf numFmtId="0" fontId="4" fillId="36" borderId="11" xfId="0" applyFont="1" applyFill="1" applyBorder="1" applyAlignment="1">
      <alignment/>
    </xf>
    <xf numFmtId="3" fontId="4" fillId="0" borderId="11" xfId="0" applyNumberFormat="1" applyFont="1" applyFill="1" applyBorder="1" applyAlignment="1">
      <alignment horizontal="center"/>
    </xf>
    <xf numFmtId="0" fontId="4" fillId="0" borderId="16" xfId="0" applyFont="1" applyBorder="1" applyAlignment="1">
      <alignment wrapText="1"/>
    </xf>
    <xf numFmtId="0" fontId="63" fillId="0" borderId="11" xfId="0" applyFont="1" applyBorder="1" applyAlignment="1">
      <alignment/>
    </xf>
    <xf numFmtId="0" fontId="63" fillId="0" borderId="0" xfId="0" applyFont="1" applyAlignment="1">
      <alignment/>
    </xf>
    <xf numFmtId="0" fontId="4" fillId="38" borderId="0" xfId="100" applyFont="1" applyFill="1">
      <alignment/>
      <protection/>
    </xf>
    <xf numFmtId="0" fontId="4" fillId="38" borderId="0" xfId="101" applyFont="1" applyFill="1">
      <alignment/>
      <protection/>
    </xf>
    <xf numFmtId="0" fontId="4" fillId="38" borderId="0" xfId="102" applyFont="1" applyFill="1">
      <alignment/>
      <protection/>
    </xf>
    <xf numFmtId="0" fontId="63" fillId="0" borderId="11" xfId="0" applyFont="1" applyFill="1" applyBorder="1" applyAlignment="1">
      <alignment/>
    </xf>
    <xf numFmtId="0" fontId="63" fillId="0" borderId="11" xfId="0" applyFont="1" applyBorder="1" applyAlignment="1">
      <alignment horizontal="center"/>
    </xf>
    <xf numFmtId="0" fontId="63" fillId="36" borderId="28"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wrapText="1"/>
    </xf>
    <xf numFmtId="3" fontId="4" fillId="0" borderId="28" xfId="0" applyNumberFormat="1" applyFont="1" applyFill="1" applyBorder="1" applyAlignment="1">
      <alignment horizontal="center"/>
    </xf>
    <xf numFmtId="0" fontId="4" fillId="0" borderId="28" xfId="0" applyFont="1" applyFill="1" applyBorder="1" applyAlignment="1">
      <alignment horizontal="center"/>
    </xf>
    <xf numFmtId="0" fontId="4" fillId="33" borderId="28" xfId="102" applyFont="1" applyFill="1" applyBorder="1" applyProtection="1">
      <alignment/>
      <protection locked="0"/>
    </xf>
    <xf numFmtId="165" fontId="4" fillId="33" borderId="28" xfId="102" applyNumberFormat="1" applyFont="1" applyFill="1" applyBorder="1" applyProtection="1">
      <alignment/>
      <protection locked="0"/>
    </xf>
    <xf numFmtId="0" fontId="4" fillId="38" borderId="11" xfId="102" applyFont="1" applyFill="1" applyBorder="1">
      <alignment/>
      <protection/>
    </xf>
    <xf numFmtId="0" fontId="4" fillId="0" borderId="11" xfId="0" applyFont="1" applyBorder="1" applyAlignment="1">
      <alignment wrapText="1"/>
    </xf>
    <xf numFmtId="0" fontId="4" fillId="0" borderId="11" xfId="0" applyFont="1" applyBorder="1" applyAlignment="1">
      <alignment horizontal="left" wrapText="1"/>
    </xf>
    <xf numFmtId="0" fontId="4" fillId="0" borderId="16" xfId="0" applyFont="1" applyBorder="1" applyAlignment="1">
      <alignment horizontal="left" wrapText="1"/>
    </xf>
    <xf numFmtId="0" fontId="4" fillId="0" borderId="16" xfId="0" applyFont="1" applyBorder="1" applyAlignment="1">
      <alignment vertical="top" wrapText="1"/>
    </xf>
    <xf numFmtId="0" fontId="4" fillId="0" borderId="16" xfId="0" applyFont="1" applyFill="1" applyBorder="1" applyAlignment="1">
      <alignment wrapText="1"/>
    </xf>
    <xf numFmtId="0" fontId="63" fillId="38" borderId="11" xfId="0" applyFont="1" applyFill="1" applyBorder="1" applyAlignment="1">
      <alignment/>
    </xf>
    <xf numFmtId="16" fontId="4" fillId="0" borderId="0" xfId="0" applyNumberFormat="1" applyFont="1" applyAlignment="1">
      <alignment horizontal="left" wrapText="1"/>
    </xf>
    <xf numFmtId="3" fontId="63" fillId="0" borderId="11" xfId="0" applyNumberFormat="1" applyFont="1" applyFill="1" applyBorder="1" applyAlignment="1">
      <alignment horizontal="center"/>
    </xf>
    <xf numFmtId="3" fontId="4" fillId="0" borderId="11" xfId="47" applyNumberFormat="1" applyFont="1" applyFill="1" applyBorder="1" applyAlignment="1">
      <alignment horizontal="center"/>
    </xf>
    <xf numFmtId="3" fontId="4" fillId="0" borderId="11" xfId="48" applyNumberFormat="1" applyFont="1" applyFill="1" applyBorder="1" applyAlignment="1">
      <alignment horizontal="center"/>
    </xf>
    <xf numFmtId="0" fontId="68" fillId="0" borderId="19" xfId="110" applyFont="1" applyFill="1" applyBorder="1" applyAlignment="1" applyProtection="1">
      <alignment horizontal="left" vertical="top"/>
      <protection/>
    </xf>
    <xf numFmtId="0" fontId="68" fillId="0" borderId="33" xfId="110" applyFont="1" applyFill="1" applyBorder="1" applyAlignment="1" applyProtection="1">
      <alignment vertical="top" wrapText="1"/>
      <protection/>
    </xf>
    <xf numFmtId="0" fontId="68" fillId="0" borderId="10" xfId="110" applyFont="1" applyFill="1" applyBorder="1" applyAlignment="1" applyProtection="1">
      <alignment horizontal="left" vertical="top"/>
      <protection/>
    </xf>
    <xf numFmtId="0" fontId="68" fillId="0" borderId="17" xfId="110" applyFont="1" applyFill="1" applyBorder="1" applyAlignment="1" applyProtection="1">
      <alignment vertical="top" wrapText="1"/>
      <protection/>
    </xf>
    <xf numFmtId="0" fontId="68" fillId="0" borderId="22" xfId="110" applyFont="1" applyFill="1" applyBorder="1" applyAlignment="1" applyProtection="1">
      <alignment horizontal="left" vertical="top"/>
      <protection/>
    </xf>
    <xf numFmtId="0" fontId="68" fillId="0" borderId="25" xfId="110" applyFont="1" applyFill="1" applyBorder="1" applyAlignment="1" applyProtection="1">
      <alignment vertical="top" wrapText="1"/>
      <protection/>
    </xf>
    <xf numFmtId="165" fontId="0" fillId="36" borderId="11" xfId="0" applyNumberFormat="1" applyFill="1" applyBorder="1" applyAlignment="1">
      <alignment/>
    </xf>
    <xf numFmtId="165" fontId="63" fillId="36" borderId="11" xfId="0" applyNumberFormat="1" applyFont="1" applyFill="1" applyBorder="1" applyAlignment="1">
      <alignment/>
    </xf>
    <xf numFmtId="0" fontId="63" fillId="0" borderId="11" xfId="0" applyFont="1" applyFill="1" applyBorder="1" applyAlignment="1">
      <alignment horizontal="left" wrapText="1"/>
    </xf>
    <xf numFmtId="0" fontId="4" fillId="40" borderId="11" xfId="102" applyFont="1" applyFill="1" applyBorder="1" applyProtection="1">
      <alignment/>
      <protection locked="0"/>
    </xf>
    <xf numFmtId="165" fontId="4" fillId="40" borderId="11" xfId="102" applyNumberFormat="1" applyFont="1" applyFill="1" applyBorder="1" applyProtection="1">
      <alignment/>
      <protection locked="0"/>
    </xf>
    <xf numFmtId="0" fontId="63" fillId="0" borderId="11" xfId="0" applyFont="1" applyFill="1" applyBorder="1" applyAlignment="1">
      <alignment horizontal="left"/>
    </xf>
    <xf numFmtId="49" fontId="63" fillId="0" borderId="11" xfId="0" applyNumberFormat="1" applyFont="1" applyFill="1" applyBorder="1" applyAlignment="1">
      <alignment horizontal="left"/>
    </xf>
    <xf numFmtId="49" fontId="4" fillId="0" borderId="28" xfId="0" applyNumberFormat="1" applyFont="1" applyFill="1" applyBorder="1" applyAlignment="1">
      <alignment horizontal="left"/>
    </xf>
    <xf numFmtId="0" fontId="4" fillId="0" borderId="28" xfId="101" applyFont="1" applyFill="1" applyBorder="1">
      <alignment/>
      <protection/>
    </xf>
    <xf numFmtId="0" fontId="4" fillId="0" borderId="34" xfId="99" applyFont="1" applyFill="1" applyBorder="1">
      <alignment/>
      <protection/>
    </xf>
    <xf numFmtId="0" fontId="4" fillId="0" borderId="11" xfId="97" applyFont="1" applyFill="1" applyBorder="1">
      <alignment/>
      <protection/>
    </xf>
    <xf numFmtId="0" fontId="69" fillId="0" borderId="31" xfId="99" applyFont="1" applyFill="1" applyBorder="1" applyAlignment="1">
      <alignment wrapText="1"/>
      <protection/>
    </xf>
    <xf numFmtId="0" fontId="69" fillId="0" borderId="11" xfId="0" applyFont="1" applyBorder="1" applyAlignment="1">
      <alignment/>
    </xf>
    <xf numFmtId="0" fontId="69" fillId="0" borderId="16" xfId="0" applyFont="1" applyBorder="1" applyAlignment="1">
      <alignment horizontal="left" wrapText="1"/>
    </xf>
    <xf numFmtId="0" fontId="69" fillId="0" borderId="11" xfId="0" applyFont="1" applyBorder="1" applyAlignment="1">
      <alignment horizontal="left"/>
    </xf>
    <xf numFmtId="0" fontId="69" fillId="0" borderId="11" xfId="0" applyFont="1" applyFill="1" applyBorder="1" applyAlignment="1">
      <alignment wrapText="1"/>
    </xf>
    <xf numFmtId="49" fontId="69" fillId="0" borderId="11" xfId="0" applyNumberFormat="1" applyFont="1" applyFill="1" applyBorder="1" applyAlignment="1">
      <alignment/>
    </xf>
    <xf numFmtId="3" fontId="63" fillId="0" borderId="11" xfId="0" applyNumberFormat="1" applyFont="1" applyBorder="1" applyAlignment="1">
      <alignment horizontal="center"/>
    </xf>
    <xf numFmtId="0" fontId="69" fillId="0" borderId="11" xfId="0" applyFont="1" applyBorder="1" applyAlignment="1">
      <alignment wrapText="1"/>
    </xf>
    <xf numFmtId="0" fontId="63" fillId="0" borderId="0" xfId="0" applyFont="1" applyBorder="1" applyAlignment="1">
      <alignment/>
    </xf>
    <xf numFmtId="0" fontId="63" fillId="0" borderId="0" xfId="0" applyFont="1" applyFill="1" applyBorder="1" applyAlignment="1">
      <alignment/>
    </xf>
    <xf numFmtId="0" fontId="63" fillId="0" borderId="0" xfId="0" applyFont="1" applyFill="1" applyAlignment="1">
      <alignment/>
    </xf>
    <xf numFmtId="0" fontId="69" fillId="0" borderId="11" xfId="0" applyFont="1" applyFill="1" applyBorder="1" applyAlignment="1">
      <alignment/>
    </xf>
    <xf numFmtId="0" fontId="69" fillId="0" borderId="11" xfId="104" applyFont="1" applyFill="1" applyBorder="1" applyAlignment="1" applyProtection="1">
      <alignment horizontal="left"/>
      <protection locked="0"/>
    </xf>
    <xf numFmtId="0" fontId="70" fillId="0" borderId="0" xfId="0" applyFont="1" applyBorder="1" applyAlignment="1">
      <alignment horizontal="center"/>
    </xf>
    <xf numFmtId="0" fontId="61" fillId="0" borderId="0" xfId="113" applyFont="1" applyAlignment="1">
      <alignment horizontal="left"/>
      <protection/>
    </xf>
    <xf numFmtId="0" fontId="62" fillId="0" borderId="0" xfId="0" applyFont="1" applyAlignment="1">
      <alignment horizontal="left" vertical="top" wrapText="1"/>
    </xf>
    <xf numFmtId="0" fontId="70" fillId="0" borderId="0" xfId="0" applyFont="1" applyAlignment="1">
      <alignment horizontal="center"/>
    </xf>
    <xf numFmtId="0" fontId="2" fillId="0" borderId="0" xfId="112" applyFill="1" applyAlignment="1">
      <alignment horizontal="center"/>
      <protection/>
    </xf>
    <xf numFmtId="0" fontId="10" fillId="0" borderId="0" xfId="112" applyFont="1" applyFill="1" applyAlignment="1">
      <alignment horizontal="center"/>
      <protection/>
    </xf>
    <xf numFmtId="0" fontId="9" fillId="0" borderId="0" xfId="112" applyFont="1" applyFill="1" applyAlignment="1">
      <alignment horizontal="left" vertical="top" wrapText="1"/>
      <protection/>
    </xf>
    <xf numFmtId="0" fontId="10" fillId="0" borderId="0" xfId="113" applyFont="1" applyBorder="1" applyAlignment="1">
      <alignment horizontal="center"/>
      <protection/>
    </xf>
    <xf numFmtId="0" fontId="13" fillId="0" borderId="0" xfId="113" applyFont="1" applyBorder="1" applyAlignment="1">
      <alignment horizontal="center"/>
      <protection/>
    </xf>
    <xf numFmtId="49" fontId="9" fillId="36" borderId="0" xfId="113" applyNumberFormat="1" applyFont="1" applyFill="1" applyBorder="1" applyAlignment="1">
      <alignment horizontal="center"/>
      <protection/>
    </xf>
    <xf numFmtId="0" fontId="5" fillId="7" borderId="16" xfId="114" applyFont="1" applyFill="1" applyBorder="1" applyAlignment="1">
      <alignment horizontal="center"/>
      <protection/>
    </xf>
    <xf numFmtId="0" fontId="5" fillId="7" borderId="35" xfId="114" applyFont="1" applyFill="1" applyBorder="1" applyAlignment="1">
      <alignment horizontal="center"/>
      <protection/>
    </xf>
    <xf numFmtId="0" fontId="5" fillId="7" borderId="24" xfId="114" applyFont="1" applyFill="1" applyBorder="1" applyAlignment="1">
      <alignment horizontal="center"/>
      <protection/>
    </xf>
    <xf numFmtId="0" fontId="5" fillId="41" borderId="16" xfId="113" applyFont="1" applyFill="1" applyBorder="1" applyAlignment="1">
      <alignment horizontal="center" wrapText="1"/>
      <protection/>
    </xf>
    <xf numFmtId="0" fontId="5" fillId="41" borderId="35" xfId="113" applyFont="1" applyFill="1" applyBorder="1" applyAlignment="1">
      <alignment horizontal="center" wrapText="1"/>
      <protection/>
    </xf>
    <xf numFmtId="0" fontId="5" fillId="41" borderId="24" xfId="113" applyFont="1" applyFill="1" applyBorder="1" applyAlignment="1">
      <alignment horizontal="center" wrapText="1"/>
      <protection/>
    </xf>
    <xf numFmtId="0" fontId="9" fillId="0" borderId="0" xfId="113" applyFont="1" applyFill="1" applyAlignment="1">
      <alignment horizontal="left" vertical="top" wrapText="1"/>
      <protection/>
    </xf>
    <xf numFmtId="0" fontId="5" fillId="6" borderId="16" xfId="113" applyFont="1" applyFill="1" applyBorder="1" applyAlignment="1">
      <alignment horizontal="center"/>
      <protection/>
    </xf>
    <xf numFmtId="0" fontId="5" fillId="6" borderId="35" xfId="113" applyFont="1" applyFill="1" applyBorder="1" applyAlignment="1">
      <alignment horizontal="center"/>
      <protection/>
    </xf>
    <xf numFmtId="0" fontId="5" fillId="6" borderId="24" xfId="113" applyFont="1" applyFill="1" applyBorder="1" applyAlignment="1">
      <alignment horizontal="center"/>
      <protection/>
    </xf>
    <xf numFmtId="0" fontId="42" fillId="0" borderId="0" xfId="115" applyFont="1" applyBorder="1" applyAlignment="1">
      <alignment horizontal="left" vertical="top" wrapText="1"/>
      <protection/>
    </xf>
    <xf numFmtId="0" fontId="10" fillId="0" borderId="0" xfId="115" applyFont="1" applyBorder="1" applyAlignment="1">
      <alignment horizontal="center"/>
      <protection/>
    </xf>
    <xf numFmtId="49" fontId="9" fillId="36" borderId="0" xfId="115" applyNumberFormat="1" applyFont="1" applyFill="1" applyBorder="1" applyAlignment="1">
      <alignment horizontal="center"/>
      <protection/>
    </xf>
    <xf numFmtId="0" fontId="9" fillId="36" borderId="0" xfId="115" applyFont="1" applyFill="1" applyBorder="1" applyAlignment="1">
      <alignment horizontal="center"/>
      <protection/>
    </xf>
    <xf numFmtId="0" fontId="13" fillId="0" borderId="0" xfId="115" applyFont="1" applyBorder="1" applyAlignment="1">
      <alignment horizontal="left"/>
      <protection/>
    </xf>
    <xf numFmtId="0" fontId="10" fillId="0" borderId="0" xfId="97" applyFont="1" applyBorder="1" applyAlignment="1">
      <alignment horizontal="center"/>
      <protection/>
    </xf>
    <xf numFmtId="0" fontId="0" fillId="0" borderId="0" xfId="0" applyAlignment="1">
      <alignment horizontal="center"/>
    </xf>
    <xf numFmtId="49" fontId="9" fillId="36" borderId="0" xfId="97" applyNumberFormat="1" applyFont="1" applyFill="1" applyBorder="1" applyAlignment="1">
      <alignment horizontal="center"/>
      <protection/>
    </xf>
    <xf numFmtId="0" fontId="9" fillId="36" borderId="0" xfId="97" applyFont="1" applyFill="1" applyBorder="1" applyAlignment="1">
      <alignment horizontal="center"/>
      <protection/>
    </xf>
    <xf numFmtId="0" fontId="62" fillId="0" borderId="0" xfId="0" applyFont="1" applyBorder="1" applyAlignment="1">
      <alignment/>
    </xf>
    <xf numFmtId="0" fontId="9" fillId="0" borderId="0" xfId="97" applyFont="1" applyAlignment="1">
      <alignment horizontal="left" wrapText="1"/>
      <protection/>
    </xf>
    <xf numFmtId="0" fontId="0" fillId="0" borderId="30" xfId="0" applyBorder="1" applyAlignment="1">
      <alignment horizontal="center"/>
    </xf>
    <xf numFmtId="0" fontId="13" fillId="0" borderId="0" xfId="97" applyFont="1" applyFill="1" applyBorder="1" applyAlignment="1" applyProtection="1">
      <alignment horizontal="left"/>
      <protection locked="0"/>
    </xf>
    <xf numFmtId="0" fontId="5" fillId="41" borderId="11" xfId="113" applyFont="1" applyFill="1" applyBorder="1" applyAlignment="1">
      <alignment horizontal="center" wrapText="1"/>
      <protection/>
    </xf>
    <xf numFmtId="0" fontId="5" fillId="6" borderId="11" xfId="113" applyFont="1" applyFill="1" applyBorder="1" applyAlignment="1">
      <alignment horizontal="center"/>
      <protection/>
    </xf>
    <xf numFmtId="0" fontId="10" fillId="0" borderId="0" xfId="99" applyFont="1" applyBorder="1" applyAlignment="1">
      <alignment horizontal="center"/>
      <protection/>
    </xf>
    <xf numFmtId="0" fontId="5" fillId="0" borderId="0" xfId="99" applyFont="1" applyBorder="1" applyAlignment="1">
      <alignment horizontal="center"/>
      <protection/>
    </xf>
    <xf numFmtId="0" fontId="4" fillId="33" borderId="0" xfId="99" applyFont="1" applyFill="1" applyBorder="1" applyAlignment="1" applyProtection="1">
      <alignment horizontal="center"/>
      <protection locked="0"/>
    </xf>
    <xf numFmtId="0" fontId="4" fillId="0" borderId="36" xfId="99" applyFont="1" applyFill="1" applyBorder="1" applyAlignment="1">
      <alignment horizontal="center"/>
      <protection/>
    </xf>
    <xf numFmtId="0" fontId="7" fillId="0" borderId="0" xfId="99" applyFont="1" applyBorder="1" applyAlignment="1">
      <alignment horizontal="left"/>
      <protection/>
    </xf>
    <xf numFmtId="0" fontId="9" fillId="36" borderId="0" xfId="97" applyNumberFormat="1" applyFont="1" applyFill="1" applyBorder="1" applyAlignment="1">
      <alignment horizontal="center"/>
      <protection/>
    </xf>
    <xf numFmtId="0" fontId="62" fillId="0" borderId="0" xfId="0" applyNumberFormat="1" applyFont="1" applyBorder="1" applyAlignment="1">
      <alignment/>
    </xf>
    <xf numFmtId="0" fontId="5" fillId="41" borderId="12" xfId="113" applyFont="1" applyFill="1" applyBorder="1" applyAlignment="1">
      <alignment horizontal="center" wrapText="1"/>
      <protection/>
    </xf>
    <xf numFmtId="0" fontId="5" fillId="41" borderId="13" xfId="113" applyFont="1" applyFill="1" applyBorder="1" applyAlignment="1">
      <alignment horizontal="center" wrapText="1"/>
      <protection/>
    </xf>
    <xf numFmtId="0" fontId="5" fillId="41" borderId="14" xfId="113" applyFont="1" applyFill="1" applyBorder="1" applyAlignment="1">
      <alignment horizontal="center" wrapText="1"/>
      <protection/>
    </xf>
    <xf numFmtId="0" fontId="5" fillId="7" borderId="37" xfId="97" applyFont="1" applyFill="1" applyBorder="1" applyAlignment="1">
      <alignment horizontal="center"/>
      <protection/>
    </xf>
    <xf numFmtId="0" fontId="5" fillId="7" borderId="38" xfId="97" applyFont="1" applyFill="1" applyBorder="1" applyAlignment="1">
      <alignment horizontal="center"/>
      <protection/>
    </xf>
    <xf numFmtId="0" fontId="5" fillId="7" borderId="39" xfId="97" applyFont="1" applyFill="1" applyBorder="1" applyAlignment="1">
      <alignment horizontal="center"/>
      <protection/>
    </xf>
    <xf numFmtId="0" fontId="0" fillId="0" borderId="11" xfId="0" applyBorder="1" applyAlignment="1">
      <alignment/>
    </xf>
    <xf numFmtId="0" fontId="0" fillId="0" borderId="16" xfId="0" applyBorder="1" applyAlignment="1">
      <alignment/>
    </xf>
    <xf numFmtId="0" fontId="42" fillId="0" borderId="0" xfId="104" applyFont="1" applyAlignment="1">
      <alignment wrapText="1"/>
      <protection/>
    </xf>
    <xf numFmtId="0" fontId="9" fillId="0" borderId="0" xfId="104" applyFont="1" applyAlignment="1">
      <alignment wrapText="1"/>
      <protection/>
    </xf>
    <xf numFmtId="0" fontId="6" fillId="0" borderId="0" xfId="104" applyFont="1" applyBorder="1" applyAlignment="1">
      <alignment horizontal="center"/>
      <protection/>
    </xf>
    <xf numFmtId="0" fontId="2" fillId="0" borderId="0" xfId="104" applyAlignment="1">
      <alignment horizontal="center"/>
      <protection/>
    </xf>
    <xf numFmtId="0" fontId="42" fillId="0" borderId="0" xfId="104" applyFont="1" applyBorder="1" applyAlignment="1">
      <alignment horizontal="left" vertical="top" wrapText="1"/>
      <protection/>
    </xf>
    <xf numFmtId="0" fontId="9" fillId="0" borderId="0" xfId="106" applyFont="1" applyFill="1" applyAlignment="1">
      <alignment vertical="top" wrapText="1"/>
      <protection/>
    </xf>
    <xf numFmtId="0" fontId="4" fillId="33" borderId="11" xfId="106" applyFont="1" applyFill="1" applyBorder="1" applyAlignment="1" applyProtection="1">
      <alignment horizontal="center" vertical="top" wrapText="1"/>
      <protection locked="0"/>
    </xf>
    <xf numFmtId="0" fontId="0" fillId="0" borderId="0" xfId="0" applyAlignment="1">
      <alignment/>
    </xf>
    <xf numFmtId="0" fontId="9" fillId="0" borderId="0" xfId="106" applyFont="1" applyAlignment="1">
      <alignment horizontal="left" vertical="top" wrapText="1"/>
      <protection/>
    </xf>
    <xf numFmtId="0" fontId="42" fillId="0" borderId="0" xfId="106" applyFont="1" applyAlignment="1">
      <alignment horizontal="left"/>
      <protection/>
    </xf>
    <xf numFmtId="0" fontId="61" fillId="0" borderId="0" xfId="113" applyFont="1" applyAlignment="1">
      <alignment horizontal="center"/>
      <protection/>
    </xf>
    <xf numFmtId="0" fontId="61" fillId="0" borderId="0" xfId="106" applyFont="1" applyAlignment="1">
      <alignment horizontal="center"/>
      <protection/>
    </xf>
    <xf numFmtId="0" fontId="2" fillId="0" borderId="40" xfId="106" applyBorder="1" applyAlignment="1">
      <alignment horizontal="center"/>
      <protection/>
    </xf>
    <xf numFmtId="0" fontId="2" fillId="36" borderId="21" xfId="106" applyFill="1" applyBorder="1" applyAlignment="1">
      <alignment horizontal="left"/>
      <protection/>
    </xf>
    <xf numFmtId="0" fontId="2" fillId="36" borderId="25" xfId="106" applyFill="1" applyBorder="1" applyAlignment="1">
      <alignment horizontal="left"/>
      <protection/>
    </xf>
    <xf numFmtId="0" fontId="2" fillId="36" borderId="11" xfId="106" applyFill="1" applyBorder="1" applyAlignment="1">
      <alignment horizontal="left"/>
      <protection/>
    </xf>
    <xf numFmtId="0" fontId="2" fillId="36" borderId="17" xfId="106" applyFill="1" applyBorder="1" applyAlignment="1">
      <alignment horizontal="left"/>
      <protection/>
    </xf>
    <xf numFmtId="0" fontId="2" fillId="36" borderId="13" xfId="106" applyFill="1" applyBorder="1" applyAlignment="1">
      <alignment horizontal="left"/>
      <protection/>
    </xf>
    <xf numFmtId="0" fontId="2" fillId="36" borderId="14" xfId="106" applyFill="1" applyBorder="1" applyAlignment="1">
      <alignment horizontal="left"/>
      <protection/>
    </xf>
    <xf numFmtId="0" fontId="2" fillId="0" borderId="22" xfId="106" applyBorder="1" applyAlignment="1">
      <alignment horizontal="left"/>
      <protection/>
    </xf>
    <xf numFmtId="0" fontId="2" fillId="0" borderId="21" xfId="106" applyBorder="1" applyAlignment="1">
      <alignment horizontal="left"/>
      <protection/>
    </xf>
    <xf numFmtId="0" fontId="2" fillId="0" borderId="10" xfId="106" applyBorder="1" applyAlignment="1">
      <alignment horizontal="left"/>
      <protection/>
    </xf>
    <xf numFmtId="0" fontId="2" fillId="0" borderId="11" xfId="106" applyBorder="1" applyAlignment="1">
      <alignment horizontal="left"/>
      <protection/>
    </xf>
    <xf numFmtId="0" fontId="2" fillId="0" borderId="12" xfId="106" applyBorder="1" applyAlignment="1">
      <alignment horizontal="left"/>
      <protection/>
    </xf>
    <xf numFmtId="0" fontId="2" fillId="0" borderId="13" xfId="106" applyBorder="1" applyAlignment="1">
      <alignment horizontal="left"/>
      <protection/>
    </xf>
    <xf numFmtId="0" fontId="5" fillId="34" borderId="13" xfId="106" applyFont="1" applyFill="1" applyBorder="1" applyAlignment="1">
      <alignment horizontal="center"/>
      <protection/>
    </xf>
    <xf numFmtId="0" fontId="5" fillId="34" borderId="14" xfId="106" applyFont="1" applyFill="1" applyBorder="1" applyAlignment="1">
      <alignment horizontal="center"/>
      <protection/>
    </xf>
    <xf numFmtId="0" fontId="61" fillId="0" borderId="0" xfId="117" applyFont="1" applyBorder="1" applyAlignment="1">
      <alignment horizontal="center"/>
      <protection/>
    </xf>
    <xf numFmtId="0" fontId="4" fillId="0" borderId="0" xfId="117" applyFont="1" applyBorder="1" applyAlignment="1">
      <alignment horizontal="center"/>
      <protection/>
    </xf>
    <xf numFmtId="0" fontId="61" fillId="0" borderId="0" xfId="106" applyFont="1" applyBorder="1" applyAlignment="1">
      <alignment horizontal="center"/>
      <protection/>
    </xf>
    <xf numFmtId="0" fontId="9" fillId="0" borderId="0" xfId="106" applyFont="1" applyAlignment="1">
      <alignment horizontal="left" wrapText="1"/>
      <protection/>
    </xf>
  </cellXfs>
  <cellStyles count="14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0" xfId="55"/>
    <cellStyle name="Comma 21" xfId="56"/>
    <cellStyle name="Comma 3" xfId="57"/>
    <cellStyle name="Comma 4" xfId="58"/>
    <cellStyle name="Comma 5" xfId="59"/>
    <cellStyle name="Comma 6" xfId="60"/>
    <cellStyle name="Comma 7" xfId="61"/>
    <cellStyle name="Comma 8" xfId="62"/>
    <cellStyle name="Comma 9" xfId="63"/>
    <cellStyle name="Currency" xfId="64"/>
    <cellStyle name="Currency [0]" xfId="65"/>
    <cellStyle name="Currency 10" xfId="66"/>
    <cellStyle name="Currency 11" xfId="67"/>
    <cellStyle name="Currency 12" xfId="68"/>
    <cellStyle name="Currency 13" xfId="69"/>
    <cellStyle name="Currency 14" xfId="70"/>
    <cellStyle name="Currency 15" xfId="71"/>
    <cellStyle name="Currency 16" xfId="72"/>
    <cellStyle name="Currency 17" xfId="73"/>
    <cellStyle name="Currency 18" xfId="74"/>
    <cellStyle name="Currency 19" xfId="75"/>
    <cellStyle name="Currency 2" xfId="76"/>
    <cellStyle name="Currency 20" xfId="77"/>
    <cellStyle name="Currency 21" xfId="78"/>
    <cellStyle name="Currency 3" xfId="79"/>
    <cellStyle name="Currency 4" xfId="80"/>
    <cellStyle name="Currency 5" xfId="81"/>
    <cellStyle name="Currency 6" xfId="82"/>
    <cellStyle name="Currency 7" xfId="83"/>
    <cellStyle name="Currency 8" xfId="84"/>
    <cellStyle name="Currency 9" xfId="85"/>
    <cellStyle name="Explanatory Text" xfId="86"/>
    <cellStyle name="Followed Hyperlink" xfId="87"/>
    <cellStyle name="Good" xfId="88"/>
    <cellStyle name="Heading 1" xfId="89"/>
    <cellStyle name="Heading 2" xfId="90"/>
    <cellStyle name="Heading 3" xfId="91"/>
    <cellStyle name="Heading 4" xfId="92"/>
    <cellStyle name="Hyperlink" xfId="93"/>
    <cellStyle name="Input" xfId="94"/>
    <cellStyle name="Linked Cell" xfId="95"/>
    <cellStyle name="Neutral" xfId="96"/>
    <cellStyle name="Normal 10" xfId="97"/>
    <cellStyle name="Normal 11" xfId="98"/>
    <cellStyle name="Normal 12" xfId="99"/>
    <cellStyle name="Normal 13" xfId="100"/>
    <cellStyle name="Normal 14" xfId="101"/>
    <cellStyle name="Normal 15" xfId="102"/>
    <cellStyle name="Normal 16" xfId="103"/>
    <cellStyle name="Normal 17" xfId="104"/>
    <cellStyle name="Normal 18" xfId="105"/>
    <cellStyle name="Normal 19" xfId="106"/>
    <cellStyle name="Normal 2" xfId="107"/>
    <cellStyle name="Normal 20" xfId="108"/>
    <cellStyle name="Normal 21" xfId="109"/>
    <cellStyle name="Normal 3" xfId="110"/>
    <cellStyle name="Normal 4" xfId="111"/>
    <cellStyle name="Normal 5" xfId="112"/>
    <cellStyle name="Normal 6" xfId="113"/>
    <cellStyle name="Normal 7" xfId="114"/>
    <cellStyle name="Normal 8" xfId="115"/>
    <cellStyle name="Normal 9" xfId="116"/>
    <cellStyle name="Normal_DE - Paper Pricing Grids 17" xfId="117"/>
    <cellStyle name="Normal_Sheet1" xfId="118"/>
    <cellStyle name="Normal_Sheet1 10" xfId="119"/>
    <cellStyle name="Normal_Sheet1 11" xfId="120"/>
    <cellStyle name="Normal_Sheet1 13" xfId="121"/>
    <cellStyle name="Normal_Sheet1 14" xfId="122"/>
    <cellStyle name="Normal_Sheet1 15" xfId="123"/>
    <cellStyle name="Normal_Sheet1 4" xfId="124"/>
    <cellStyle name="Normal_Sheet1 5" xfId="125"/>
    <cellStyle name="Normal_Sheet1 6" xfId="126"/>
    <cellStyle name="Normal_Sheet1 8" xfId="127"/>
    <cellStyle name="Note" xfId="128"/>
    <cellStyle name="Output" xfId="129"/>
    <cellStyle name="Percent" xfId="130"/>
    <cellStyle name="Percent 10" xfId="131"/>
    <cellStyle name="Percent 11" xfId="132"/>
    <cellStyle name="Percent 12" xfId="133"/>
    <cellStyle name="Percent 13" xfId="134"/>
    <cellStyle name="Percent 14" xfId="135"/>
    <cellStyle name="Percent 15" xfId="136"/>
    <cellStyle name="Percent 16" xfId="137"/>
    <cellStyle name="Percent 17" xfId="138"/>
    <cellStyle name="Percent 18" xfId="139"/>
    <cellStyle name="Percent 19" xfId="140"/>
    <cellStyle name="Percent 2" xfId="141"/>
    <cellStyle name="Percent 20" xfId="142"/>
    <cellStyle name="Percent 21" xfId="143"/>
    <cellStyle name="Percent 3" xfId="144"/>
    <cellStyle name="Percent 4" xfId="145"/>
    <cellStyle name="Percent 5" xfId="146"/>
    <cellStyle name="Percent 6" xfId="147"/>
    <cellStyle name="Percent 7" xfId="148"/>
    <cellStyle name="Percent 8" xfId="149"/>
    <cellStyle name="Percent 9" xfId="150"/>
    <cellStyle name="Title" xfId="151"/>
    <cellStyle name="Total" xfId="152"/>
    <cellStyle name="Warning Text" xfId="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2"/>
  <sheetViews>
    <sheetView view="pageBreakPreview" zoomScaleSheetLayoutView="100" zoomScalePageLayoutView="0" workbookViewId="0" topLeftCell="A1">
      <selection activeCell="A1" sqref="A1:B1"/>
    </sheetView>
  </sheetViews>
  <sheetFormatPr defaultColWidth="9.140625" defaultRowHeight="15"/>
  <cols>
    <col min="1" max="1" width="25.7109375" style="0" customWidth="1"/>
    <col min="2" max="2" width="75.7109375" style="0" customWidth="1"/>
  </cols>
  <sheetData>
    <row r="1" spans="1:2" ht="20.25" thickBot="1">
      <c r="A1" s="301" t="s">
        <v>145</v>
      </c>
      <c r="B1" s="301"/>
    </row>
    <row r="2" spans="1:2" ht="15.75" thickBot="1">
      <c r="A2" s="106" t="s">
        <v>0</v>
      </c>
      <c r="B2" s="107" t="s">
        <v>1</v>
      </c>
    </row>
    <row r="3" spans="1:2" ht="30">
      <c r="A3" s="271" t="s">
        <v>146</v>
      </c>
      <c r="B3" s="272" t="s">
        <v>148</v>
      </c>
    </row>
    <row r="4" spans="1:2" ht="15">
      <c r="A4" s="271" t="s">
        <v>161</v>
      </c>
      <c r="B4" s="272" t="s">
        <v>162</v>
      </c>
    </row>
    <row r="5" spans="1:2" ht="45">
      <c r="A5" s="273" t="s">
        <v>149</v>
      </c>
      <c r="B5" s="274" t="s">
        <v>132</v>
      </c>
    </row>
    <row r="6" spans="1:2" ht="61.5" customHeight="1">
      <c r="A6" s="273" t="s">
        <v>150</v>
      </c>
      <c r="B6" s="274" t="s">
        <v>693</v>
      </c>
    </row>
    <row r="7" spans="1:2" ht="60">
      <c r="A7" s="273" t="s">
        <v>151</v>
      </c>
      <c r="B7" s="274" t="s">
        <v>609</v>
      </c>
    </row>
    <row r="8" spans="1:2" ht="61.5" customHeight="1">
      <c r="A8" s="273" t="s">
        <v>152</v>
      </c>
      <c r="B8" s="274" t="s">
        <v>694</v>
      </c>
    </row>
    <row r="9" spans="1:2" ht="60">
      <c r="A9" s="273" t="s">
        <v>153</v>
      </c>
      <c r="B9" s="274" t="s">
        <v>610</v>
      </c>
    </row>
    <row r="10" spans="1:2" ht="60">
      <c r="A10" s="273" t="s">
        <v>154</v>
      </c>
      <c r="B10" s="274" t="s">
        <v>695</v>
      </c>
    </row>
    <row r="11" spans="1:2" ht="90">
      <c r="A11" s="273" t="s">
        <v>155</v>
      </c>
      <c r="B11" s="274" t="s">
        <v>611</v>
      </c>
    </row>
    <row r="12" spans="1:2" ht="15.75" thickBot="1">
      <c r="A12" s="275" t="s">
        <v>328</v>
      </c>
      <c r="B12" s="276" t="s">
        <v>147</v>
      </c>
    </row>
  </sheetData>
  <sheetProtection/>
  <mergeCells count="1">
    <mergeCell ref="A1:B1"/>
  </mergeCells>
  <printOptions horizontalCentered="1"/>
  <pageMargins left="0.25" right="0.25" top="1" bottom="0.75" header="0.3" footer="0.3"/>
  <pageSetup horizontalDpi="600" verticalDpi="600" orientation="portrait" scale="91" r:id="rId1"/>
  <headerFooter>
    <oddHeader>&amp;CGSS11491A-ELECTRICAL
Electrical Supply, Lamps and Ballasts
Appendix A</oddHead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47"/>
  <sheetViews>
    <sheetView view="pageBreakPreview" zoomScaleSheetLayoutView="100" zoomScalePageLayoutView="0" workbookViewId="0" topLeftCell="A1">
      <selection activeCell="A1" sqref="A1:E1"/>
    </sheetView>
  </sheetViews>
  <sheetFormatPr defaultColWidth="9.140625" defaultRowHeight="15"/>
  <cols>
    <col min="1" max="1" width="22.7109375" style="0" customWidth="1"/>
    <col min="2" max="2" width="27.140625" style="0" customWidth="1"/>
    <col min="3" max="3" width="29.28125" style="0" customWidth="1"/>
    <col min="4" max="4" width="18.140625" style="0" customWidth="1"/>
    <col min="5" max="5" width="13.00390625" style="0" customWidth="1"/>
  </cols>
  <sheetData>
    <row r="1" spans="1:5" ht="19.5">
      <c r="A1" s="326" t="s">
        <v>329</v>
      </c>
      <c r="B1" s="326"/>
      <c r="C1" s="326"/>
      <c r="D1" s="326"/>
      <c r="E1" s="326"/>
    </row>
    <row r="2" spans="1:4" ht="15">
      <c r="A2" s="327"/>
      <c r="B2" s="327"/>
      <c r="C2" s="327"/>
      <c r="D2" s="327"/>
    </row>
    <row r="3" spans="1:5" ht="15.75">
      <c r="A3" s="128" t="s">
        <v>130</v>
      </c>
      <c r="B3" s="328">
        <f>'Vendor Info.'!B7</f>
        <v>0</v>
      </c>
      <c r="C3" s="328"/>
      <c r="D3" s="328"/>
      <c r="E3" s="358"/>
    </row>
    <row r="4" spans="1:5" ht="15">
      <c r="A4" s="354"/>
      <c r="B4" s="354"/>
      <c r="C4" s="354"/>
      <c r="D4" s="354"/>
      <c r="E4" s="358"/>
    </row>
    <row r="5" spans="1:5" ht="15.75">
      <c r="A5" s="302"/>
      <c r="B5" s="302"/>
      <c r="C5" s="302"/>
      <c r="D5" s="302"/>
      <c r="E5" s="358"/>
    </row>
    <row r="6" spans="1:5" ht="15.75">
      <c r="A6" s="361" t="s">
        <v>330</v>
      </c>
      <c r="B6" s="361"/>
      <c r="C6" s="361"/>
      <c r="D6" s="361"/>
      <c r="E6" s="361"/>
    </row>
    <row r="7" spans="1:5" ht="32.25" customHeight="1">
      <c r="A7" s="359" t="s">
        <v>114</v>
      </c>
      <c r="B7" s="359"/>
      <c r="C7" s="359"/>
      <c r="D7" s="359"/>
      <c r="E7" s="359"/>
    </row>
    <row r="8" spans="1:5" ht="15.75">
      <c r="A8" s="360" t="s">
        <v>128</v>
      </c>
      <c r="B8" s="360"/>
      <c r="C8" s="360"/>
      <c r="D8" s="360"/>
      <c r="E8" s="360"/>
    </row>
    <row r="9" spans="1:5" ht="15.75">
      <c r="A9" s="360" t="s">
        <v>115</v>
      </c>
      <c r="B9" s="360"/>
      <c r="C9" s="360"/>
      <c r="D9" s="360"/>
      <c r="E9" s="360"/>
    </row>
    <row r="10" spans="1:5" ht="16.5" thickBot="1">
      <c r="A10" s="360" t="s">
        <v>116</v>
      </c>
      <c r="B10" s="360"/>
      <c r="C10" s="360"/>
      <c r="D10" s="360"/>
      <c r="E10" s="360"/>
    </row>
    <row r="11" spans="1:5" ht="15">
      <c r="A11" s="130" t="s">
        <v>117</v>
      </c>
      <c r="B11" s="131" t="s">
        <v>118</v>
      </c>
      <c r="C11" s="131" t="s">
        <v>119</v>
      </c>
      <c r="D11" s="131" t="s">
        <v>120</v>
      </c>
      <c r="E11" s="132" t="s">
        <v>121</v>
      </c>
    </row>
    <row r="12" spans="1:5" ht="15">
      <c r="A12" s="72" t="s">
        <v>5</v>
      </c>
      <c r="B12" s="70"/>
      <c r="C12" s="70"/>
      <c r="D12" s="70"/>
      <c r="E12" s="133"/>
    </row>
    <row r="13" spans="1:5" ht="15">
      <c r="A13" s="72" t="s">
        <v>5</v>
      </c>
      <c r="B13" s="70"/>
      <c r="C13" s="70"/>
      <c r="D13" s="70"/>
      <c r="E13" s="133"/>
    </row>
    <row r="14" spans="1:5" ht="15">
      <c r="A14" s="72" t="s">
        <v>5</v>
      </c>
      <c r="B14" s="70"/>
      <c r="C14" s="70"/>
      <c r="D14" s="70"/>
      <c r="E14" s="133"/>
    </row>
    <row r="15" spans="1:5" ht="15">
      <c r="A15" s="72" t="s">
        <v>6</v>
      </c>
      <c r="B15" s="70"/>
      <c r="C15" s="70"/>
      <c r="D15" s="70"/>
      <c r="E15" s="133"/>
    </row>
    <row r="16" spans="1:5" ht="15">
      <c r="A16" s="72" t="s">
        <v>6</v>
      </c>
      <c r="B16" s="70"/>
      <c r="C16" s="70"/>
      <c r="D16" s="70"/>
      <c r="E16" s="133"/>
    </row>
    <row r="17" spans="1:5" ht="15">
      <c r="A17" s="72" t="s">
        <v>6</v>
      </c>
      <c r="B17" s="70"/>
      <c r="C17" s="70"/>
      <c r="D17" s="70"/>
      <c r="E17" s="133"/>
    </row>
    <row r="18" spans="1:5" ht="15">
      <c r="A18" s="72" t="s">
        <v>7</v>
      </c>
      <c r="B18" s="70"/>
      <c r="C18" s="70"/>
      <c r="D18" s="70"/>
      <c r="E18" s="133"/>
    </row>
    <row r="19" spans="1:5" ht="15">
      <c r="A19" s="72" t="s">
        <v>7</v>
      </c>
      <c r="B19" s="70"/>
      <c r="C19" s="70"/>
      <c r="D19" s="70"/>
      <c r="E19" s="133"/>
    </row>
    <row r="20" spans="1:5" ht="15">
      <c r="A20" s="72" t="s">
        <v>7</v>
      </c>
      <c r="B20" s="70"/>
      <c r="C20" s="70"/>
      <c r="D20" s="70"/>
      <c r="E20" s="133"/>
    </row>
    <row r="21" spans="1:5" ht="15">
      <c r="A21" s="73"/>
      <c r="B21" s="70"/>
      <c r="C21" s="70"/>
      <c r="D21" s="70"/>
      <c r="E21" s="133"/>
    </row>
    <row r="22" spans="1:5" ht="15">
      <c r="A22" s="73"/>
      <c r="B22" s="70"/>
      <c r="C22" s="70"/>
      <c r="D22" s="70"/>
      <c r="E22" s="133"/>
    </row>
    <row r="23" spans="1:5" ht="15">
      <c r="A23" s="73"/>
      <c r="B23" s="70"/>
      <c r="C23" s="70"/>
      <c r="D23" s="70"/>
      <c r="E23" s="133"/>
    </row>
    <row r="24" spans="1:5" ht="15">
      <c r="A24" s="73"/>
      <c r="B24" s="70"/>
      <c r="C24" s="70"/>
      <c r="D24" s="70"/>
      <c r="E24" s="133"/>
    </row>
    <row r="25" spans="1:5" ht="15">
      <c r="A25" s="73"/>
      <c r="B25" s="70"/>
      <c r="C25" s="70"/>
      <c r="D25" s="70"/>
      <c r="E25" s="133"/>
    </row>
    <row r="26" spans="1:5" ht="15.75" thickBot="1">
      <c r="A26" s="74"/>
      <c r="B26" s="71"/>
      <c r="C26" s="71"/>
      <c r="D26" s="71"/>
      <c r="E26" s="134"/>
    </row>
    <row r="27" spans="1:5" ht="15">
      <c r="A27" s="363"/>
      <c r="B27" s="363"/>
      <c r="C27" s="363"/>
      <c r="D27" s="363"/>
      <c r="E27" s="363"/>
    </row>
    <row r="28" spans="1:5" ht="15.75">
      <c r="A28" s="362" t="s">
        <v>331</v>
      </c>
      <c r="B28" s="362"/>
      <c r="C28" s="362"/>
      <c r="D28" s="362"/>
      <c r="E28" s="362"/>
    </row>
    <row r="29" spans="1:5" ht="48" customHeight="1" thickBot="1">
      <c r="A29" s="359" t="s">
        <v>332</v>
      </c>
      <c r="B29" s="359"/>
      <c r="C29" s="359"/>
      <c r="D29" s="359"/>
      <c r="E29" s="359"/>
    </row>
    <row r="30" spans="1:5" ht="15">
      <c r="A30" s="374" t="s">
        <v>142</v>
      </c>
      <c r="B30" s="375"/>
      <c r="C30" s="368"/>
      <c r="D30" s="368"/>
      <c r="E30" s="369"/>
    </row>
    <row r="31" spans="1:5" ht="15">
      <c r="A31" s="372" t="s">
        <v>143</v>
      </c>
      <c r="B31" s="373"/>
      <c r="C31" s="366"/>
      <c r="D31" s="366"/>
      <c r="E31" s="367"/>
    </row>
    <row r="32" spans="1:5" ht="15.75" thickBot="1">
      <c r="A32" s="370" t="s">
        <v>144</v>
      </c>
      <c r="B32" s="371"/>
      <c r="C32" s="364"/>
      <c r="D32" s="364"/>
      <c r="E32" s="365"/>
    </row>
    <row r="33" spans="1:5" ht="15">
      <c r="A33" s="363"/>
      <c r="B33" s="363"/>
      <c r="C33" s="363"/>
      <c r="D33" s="363"/>
      <c r="E33" s="363"/>
    </row>
    <row r="34" spans="1:5" ht="15.75">
      <c r="A34" s="380" t="s">
        <v>327</v>
      </c>
      <c r="B34" s="380"/>
      <c r="C34" s="380"/>
      <c r="D34" s="380"/>
      <c r="E34" s="380"/>
    </row>
    <row r="35" spans="1:5" ht="30" customHeight="1" thickBot="1">
      <c r="A35" s="381" t="s">
        <v>333</v>
      </c>
      <c r="B35" s="381"/>
      <c r="C35" s="381"/>
      <c r="D35" s="381"/>
      <c r="E35" s="381"/>
    </row>
    <row r="36" spans="1:3" ht="15">
      <c r="A36" s="135"/>
      <c r="B36" s="376" t="s">
        <v>122</v>
      </c>
      <c r="C36" s="377"/>
    </row>
    <row r="37" spans="1:3" ht="15">
      <c r="A37" s="141" t="s">
        <v>2</v>
      </c>
      <c r="B37" s="129" t="s">
        <v>123</v>
      </c>
      <c r="C37" s="142" t="s">
        <v>124</v>
      </c>
    </row>
    <row r="38" spans="1:3" ht="15">
      <c r="A38" s="137" t="s">
        <v>125</v>
      </c>
      <c r="B38" s="136"/>
      <c r="C38" s="138"/>
    </row>
    <row r="39" spans="1:3" ht="15.75" thickBot="1">
      <c r="A39" s="139" t="s">
        <v>126</v>
      </c>
      <c r="B39" s="75"/>
      <c r="C39" s="140"/>
    </row>
    <row r="40" spans="1:5" ht="15">
      <c r="A40" s="379"/>
      <c r="B40" s="379"/>
      <c r="C40" s="379"/>
      <c r="D40" s="379"/>
      <c r="E40" s="379"/>
    </row>
    <row r="41" spans="1:5" ht="15.75">
      <c r="A41" s="378" t="s">
        <v>334</v>
      </c>
      <c r="B41" s="378"/>
      <c r="C41" s="378"/>
      <c r="D41" s="378"/>
      <c r="E41" s="378"/>
    </row>
    <row r="42" spans="1:5" ht="30.75" customHeight="1">
      <c r="A42" s="356" t="s">
        <v>127</v>
      </c>
      <c r="B42" s="356"/>
      <c r="C42" s="356"/>
      <c r="D42" s="356"/>
      <c r="E42" s="356"/>
    </row>
    <row r="43" spans="1:5" ht="15">
      <c r="A43" s="357"/>
      <c r="B43" s="357"/>
      <c r="C43" s="357"/>
      <c r="D43" s="357"/>
      <c r="E43" s="357"/>
    </row>
    <row r="44" spans="1:5" ht="15">
      <c r="A44" s="357"/>
      <c r="B44" s="357"/>
      <c r="C44" s="357"/>
      <c r="D44" s="357"/>
      <c r="E44" s="357"/>
    </row>
    <row r="45" spans="1:5" ht="15">
      <c r="A45" s="357"/>
      <c r="B45" s="357"/>
      <c r="C45" s="357"/>
      <c r="D45" s="357"/>
      <c r="E45" s="357"/>
    </row>
    <row r="46" spans="1:5" ht="15">
      <c r="A46" s="357"/>
      <c r="B46" s="357"/>
      <c r="C46" s="357"/>
      <c r="D46" s="357"/>
      <c r="E46" s="357"/>
    </row>
    <row r="47" spans="1:5" ht="15">
      <c r="A47" s="357"/>
      <c r="B47" s="357"/>
      <c r="C47" s="357"/>
      <c r="D47" s="357"/>
      <c r="E47" s="357"/>
    </row>
  </sheetData>
  <sheetProtection/>
  <mergeCells count="27">
    <mergeCell ref="A30:B30"/>
    <mergeCell ref="B36:C36"/>
    <mergeCell ref="A41:E41"/>
    <mergeCell ref="A40:E40"/>
    <mergeCell ref="A34:E34"/>
    <mergeCell ref="A35:E35"/>
    <mergeCell ref="A33:E33"/>
    <mergeCell ref="A10:E10"/>
    <mergeCell ref="A6:E6"/>
    <mergeCell ref="A28:E28"/>
    <mergeCell ref="A29:E29"/>
    <mergeCell ref="A27:E27"/>
    <mergeCell ref="C32:E32"/>
    <mergeCell ref="C31:E31"/>
    <mergeCell ref="C30:E30"/>
    <mergeCell ref="A32:B32"/>
    <mergeCell ref="A31:B31"/>
    <mergeCell ref="A1:E1"/>
    <mergeCell ref="A2:D2"/>
    <mergeCell ref="A42:E42"/>
    <mergeCell ref="A43:E47"/>
    <mergeCell ref="B3:E3"/>
    <mergeCell ref="A4:E4"/>
    <mergeCell ref="A5:E5"/>
    <mergeCell ref="A7:E7"/>
    <mergeCell ref="A8:E8"/>
    <mergeCell ref="A9:E9"/>
  </mergeCells>
  <printOptions horizontalCentered="1"/>
  <pageMargins left="0.25" right="0.25" top="0.75" bottom="0.75" header="0.3" footer="0.3"/>
  <pageSetup fitToHeight="1" fitToWidth="1" horizontalDpi="600" verticalDpi="600" orientation="portrait" scale="88" r:id="rId1"/>
  <headerFooter>
    <oddHeader>&amp;CGSS11491A-ELECTRICAL
Electrical Supply, Lamps and Ballasts
Appendix A</oddHeader>
    <oddFooter>&amp;C&amp;P</oddFooter>
  </headerFooter>
</worksheet>
</file>

<file path=xl/worksheets/sheet2.xml><?xml version="1.0" encoding="utf-8"?>
<worksheet xmlns="http://schemas.openxmlformats.org/spreadsheetml/2006/main" xmlns:r="http://schemas.openxmlformats.org/officeDocument/2006/relationships">
  <dimension ref="A1:B12"/>
  <sheetViews>
    <sheetView view="pageBreakPreview" zoomScaleSheetLayoutView="100" zoomScalePageLayoutView="0" workbookViewId="0" topLeftCell="A1">
      <selection activeCell="A1" sqref="A1:B1"/>
    </sheetView>
  </sheetViews>
  <sheetFormatPr defaultColWidth="9.140625" defaultRowHeight="15"/>
  <cols>
    <col min="1" max="1" width="21.57421875" style="0" bestFit="1" customWidth="1"/>
    <col min="2" max="2" width="45.7109375" style="0" customWidth="1"/>
  </cols>
  <sheetData>
    <row r="1" spans="1:2" ht="19.5">
      <c r="A1" s="304" t="s">
        <v>163</v>
      </c>
      <c r="B1" s="304"/>
    </row>
    <row r="3" spans="1:2" ht="15.75">
      <c r="A3" s="302" t="s">
        <v>159</v>
      </c>
      <c r="B3" s="302"/>
    </row>
    <row r="4" spans="1:2" ht="15.75">
      <c r="A4" s="303" t="s">
        <v>164</v>
      </c>
      <c r="B4" s="303"/>
    </row>
    <row r="5" spans="1:2" ht="15.75">
      <c r="A5" s="303" t="s">
        <v>165</v>
      </c>
      <c r="B5" s="303"/>
    </row>
    <row r="7" spans="1:2" ht="15.75">
      <c r="A7" s="112" t="s">
        <v>129</v>
      </c>
      <c r="B7" s="114"/>
    </row>
    <row r="8" spans="1:2" ht="15.75">
      <c r="A8" s="112" t="s">
        <v>135</v>
      </c>
      <c r="B8" s="114"/>
    </row>
    <row r="9" spans="1:2" ht="15.75">
      <c r="A9" s="112" t="s">
        <v>136</v>
      </c>
      <c r="B9" s="114"/>
    </row>
    <row r="10" spans="1:2" ht="15.75">
      <c r="A10" s="112" t="s">
        <v>137</v>
      </c>
      <c r="B10" s="114"/>
    </row>
    <row r="11" spans="1:2" ht="15.75">
      <c r="A11" s="112" t="s">
        <v>139</v>
      </c>
      <c r="B11" s="114"/>
    </row>
    <row r="12" spans="1:2" ht="15.75">
      <c r="A12" s="112" t="s">
        <v>138</v>
      </c>
      <c r="B12" s="114"/>
    </row>
  </sheetData>
  <sheetProtection/>
  <mergeCells count="4">
    <mergeCell ref="A3:B3"/>
    <mergeCell ref="A5:B5"/>
    <mergeCell ref="A4:B4"/>
    <mergeCell ref="A1:B1"/>
  </mergeCells>
  <printOptions/>
  <pageMargins left="0.7" right="0.7" top="0.75" bottom="0.75" header="0.3" footer="0.3"/>
  <pageSetup horizontalDpi="600" verticalDpi="600" orientation="portrait" r:id="rId1"/>
  <headerFooter>
    <oddHeader>&amp;CGSS11491A-ELECTRICAL
Electrical Supply, Lamps and Ballasts
Appendix A</oddHeader>
  </headerFooter>
</worksheet>
</file>

<file path=xl/worksheets/sheet3.xml><?xml version="1.0" encoding="utf-8"?>
<worksheet xmlns="http://schemas.openxmlformats.org/spreadsheetml/2006/main" xmlns:r="http://schemas.openxmlformats.org/officeDocument/2006/relationships">
  <dimension ref="A1:G13"/>
  <sheetViews>
    <sheetView view="pageBreakPreview" zoomScaleSheetLayoutView="100" zoomScalePageLayoutView="0" workbookViewId="0" topLeftCell="A1">
      <selection activeCell="A1" sqref="A1:B1"/>
    </sheetView>
  </sheetViews>
  <sheetFormatPr defaultColWidth="9.140625" defaultRowHeight="15"/>
  <cols>
    <col min="1" max="1" width="20.8515625" style="76" customWidth="1"/>
    <col min="2" max="2" width="69.28125" style="76" customWidth="1"/>
    <col min="3" max="3" width="18.8515625" style="76" customWidth="1"/>
    <col min="4" max="4" width="15.421875" style="76" customWidth="1"/>
    <col min="5" max="16384" width="9.140625" style="76" customWidth="1"/>
  </cols>
  <sheetData>
    <row r="1" spans="1:6" ht="19.5">
      <c r="A1" s="306" t="s">
        <v>156</v>
      </c>
      <c r="B1" s="306"/>
      <c r="C1" s="95"/>
      <c r="D1" s="95"/>
      <c r="E1" s="95"/>
      <c r="F1" s="95"/>
    </row>
    <row r="2" spans="1:6" ht="15">
      <c r="A2" s="305"/>
      <c r="B2" s="305"/>
      <c r="C2" s="95"/>
      <c r="D2" s="95"/>
      <c r="E2" s="95"/>
      <c r="F2" s="95"/>
    </row>
    <row r="3" spans="1:6" ht="15.75">
      <c r="A3" s="111" t="s">
        <v>130</v>
      </c>
      <c r="B3" s="113">
        <f>'Vendor Info.'!B7</f>
        <v>0</v>
      </c>
      <c r="C3" s="95"/>
      <c r="D3" s="95"/>
      <c r="E3" s="95"/>
      <c r="F3" s="95"/>
    </row>
    <row r="4" spans="1:6" ht="15">
      <c r="A4" s="305"/>
      <c r="B4" s="305"/>
      <c r="C4" s="96"/>
      <c r="D4" s="96"/>
      <c r="E4" s="100"/>
      <c r="F4" s="100"/>
    </row>
    <row r="5" spans="1:7" ht="15.75">
      <c r="A5" s="302" t="s">
        <v>159</v>
      </c>
      <c r="B5" s="302"/>
      <c r="C5" s="110"/>
      <c r="D5" s="110"/>
      <c r="E5" s="110"/>
      <c r="F5" s="110"/>
      <c r="G5" s="110"/>
    </row>
    <row r="6" spans="1:6" ht="33" customHeight="1">
      <c r="A6" s="307" t="s">
        <v>134</v>
      </c>
      <c r="B6" s="307"/>
      <c r="C6" s="98"/>
      <c r="D6" s="98"/>
      <c r="E6" s="98"/>
      <c r="F6" s="100"/>
    </row>
    <row r="7" spans="1:6" ht="31.5" customHeight="1">
      <c r="A7" s="307" t="s">
        <v>133</v>
      </c>
      <c r="B7" s="307"/>
      <c r="C7" s="98"/>
      <c r="D7" s="98"/>
      <c r="E7" s="98"/>
      <c r="F7" s="100"/>
    </row>
    <row r="8" spans="1:6" ht="15.75" thickBot="1">
      <c r="A8" s="305"/>
      <c r="B8" s="305"/>
      <c r="C8" s="98"/>
      <c r="D8" s="98"/>
      <c r="E8" s="98"/>
      <c r="F8" s="100"/>
    </row>
    <row r="9" spans="1:6" ht="15">
      <c r="A9" s="99" t="s">
        <v>3</v>
      </c>
      <c r="B9" s="101" t="s">
        <v>4</v>
      </c>
      <c r="C9" s="97"/>
      <c r="D9" s="97"/>
      <c r="E9" s="97"/>
      <c r="F9" s="97"/>
    </row>
    <row r="10" spans="1:6" ht="15">
      <c r="A10" s="1" t="s">
        <v>5</v>
      </c>
      <c r="B10" s="103"/>
      <c r="C10" s="97"/>
      <c r="D10" s="97"/>
      <c r="E10" s="97"/>
      <c r="F10" s="97"/>
    </row>
    <row r="11" spans="1:6" ht="15">
      <c r="A11" s="1" t="s">
        <v>6</v>
      </c>
      <c r="B11" s="103"/>
      <c r="C11" s="97"/>
      <c r="D11" s="97"/>
      <c r="E11" s="97"/>
      <c r="F11" s="97"/>
    </row>
    <row r="12" spans="1:6" ht="15.75" thickBot="1">
      <c r="A12" s="102" t="s">
        <v>7</v>
      </c>
      <c r="B12" s="104"/>
      <c r="C12" s="97"/>
      <c r="D12" s="97"/>
      <c r="E12" s="97"/>
      <c r="F12" s="97"/>
    </row>
    <row r="13" spans="1:6" ht="15">
      <c r="A13" s="97"/>
      <c r="B13" s="97"/>
      <c r="C13" s="97"/>
      <c r="D13" s="97"/>
      <c r="E13" s="97"/>
      <c r="F13" s="97"/>
    </row>
  </sheetData>
  <sheetProtection/>
  <mergeCells count="7">
    <mergeCell ref="A8:B8"/>
    <mergeCell ref="A1:B1"/>
    <mergeCell ref="A6:B6"/>
    <mergeCell ref="A7:B7"/>
    <mergeCell ref="A5:B5"/>
    <mergeCell ref="A2:B2"/>
    <mergeCell ref="A4:B4"/>
  </mergeCells>
  <printOptions horizontalCentered="1"/>
  <pageMargins left="0.25" right="0.25" top="1" bottom="0.75" header="0.3" footer="0.3"/>
  <pageSetup horizontalDpi="600" verticalDpi="600" orientation="portrait" scale="91" r:id="rId1"/>
  <headerFooter>
    <oddHeader>&amp;CGSS11491A-ELECTRICAL
Electrical Supply, Lamps and Ballasts
Appendix A</oddHeader>
    <oddFooter>&amp;C&amp;P</oddFooter>
  </headerFooter>
</worksheet>
</file>

<file path=xl/worksheets/sheet4.xml><?xml version="1.0" encoding="utf-8"?>
<worksheet xmlns="http://schemas.openxmlformats.org/spreadsheetml/2006/main" xmlns:r="http://schemas.openxmlformats.org/officeDocument/2006/relationships">
  <sheetPr>
    <tabColor rgb="FFFFFF00"/>
  </sheetPr>
  <dimension ref="A1:BE65"/>
  <sheetViews>
    <sheetView tabSelected="1" view="pageBreakPreview" zoomScaleSheetLayoutView="100" workbookViewId="0" topLeftCell="A34">
      <selection activeCell="E47" sqref="E47"/>
    </sheetView>
  </sheetViews>
  <sheetFormatPr defaultColWidth="9.140625" defaultRowHeight="15"/>
  <cols>
    <col min="1" max="1" width="5.140625" style="0" customWidth="1"/>
    <col min="2" max="2" width="10.421875" style="0" customWidth="1"/>
    <col min="3" max="3" width="17.00390625" style="0" customWidth="1"/>
    <col min="4" max="4" width="26.8515625" style="0" bestFit="1" customWidth="1"/>
    <col min="5" max="5" width="54.8515625" style="0" bestFit="1" customWidth="1"/>
    <col min="6" max="6" width="6.57421875" style="0" customWidth="1"/>
    <col min="7" max="7" width="4.57421875" style="0" customWidth="1"/>
    <col min="8" max="8" width="9.7109375" style="0" customWidth="1"/>
    <col min="9" max="9" width="10.57421875" style="0" customWidth="1"/>
    <col min="10" max="10" width="10.00390625" style="0" customWidth="1"/>
    <col min="11" max="11" width="2.8515625" style="0" customWidth="1"/>
    <col min="15" max="15" width="4.7109375" style="0" customWidth="1"/>
    <col min="19" max="57" width="9.140625" style="76" customWidth="1"/>
  </cols>
  <sheetData>
    <row r="1" spans="1:10" ht="19.5">
      <c r="A1" s="308" t="s">
        <v>8</v>
      </c>
      <c r="B1" s="308"/>
      <c r="C1" s="308"/>
      <c r="D1" s="308"/>
      <c r="E1" s="308"/>
      <c r="F1" s="308"/>
      <c r="G1" s="308"/>
      <c r="H1" s="2"/>
      <c r="I1" s="2"/>
      <c r="J1" s="2"/>
    </row>
    <row r="2" spans="1:10" ht="15.75">
      <c r="A2" s="165"/>
      <c r="B2" s="165"/>
      <c r="C2" s="165"/>
      <c r="D2" s="165"/>
      <c r="E2" s="165"/>
      <c r="F2" s="165"/>
      <c r="G2" s="165"/>
      <c r="H2" s="2"/>
      <c r="I2" s="2"/>
      <c r="J2" s="2"/>
    </row>
    <row r="3" spans="1:10" ht="19.5" customHeight="1">
      <c r="A3" s="309" t="s">
        <v>130</v>
      </c>
      <c r="B3" s="309"/>
      <c r="C3" s="310">
        <f>'Vendor Info.'!B7</f>
        <v>0</v>
      </c>
      <c r="D3" s="310"/>
      <c r="E3" s="310"/>
      <c r="F3" s="310"/>
      <c r="G3" s="310"/>
      <c r="H3" s="2"/>
      <c r="I3" s="2"/>
      <c r="J3" s="2"/>
    </row>
    <row r="4" spans="1:10" ht="15.75">
      <c r="A4" s="165"/>
      <c r="B4" s="165"/>
      <c r="C4" s="165"/>
      <c r="D4" s="165"/>
      <c r="E4" s="165"/>
      <c r="F4" s="165"/>
      <c r="G4" s="165"/>
      <c r="H4" s="2"/>
      <c r="I4" s="2"/>
      <c r="J4" s="2"/>
    </row>
    <row r="5" spans="1:10" ht="15.75">
      <c r="A5" s="110" t="s">
        <v>159</v>
      </c>
      <c r="B5" s="110"/>
      <c r="C5" s="110"/>
      <c r="D5" s="110"/>
      <c r="E5" s="110"/>
      <c r="F5" s="110"/>
      <c r="G5" s="110"/>
      <c r="H5" s="2"/>
      <c r="I5" s="2"/>
      <c r="J5" s="2"/>
    </row>
    <row r="6" spans="1:10" ht="48.75" customHeight="1">
      <c r="A6" s="317" t="s">
        <v>157</v>
      </c>
      <c r="B6" s="317"/>
      <c r="C6" s="317"/>
      <c r="D6" s="317"/>
      <c r="E6" s="317"/>
      <c r="F6" s="317"/>
      <c r="G6" s="317"/>
      <c r="H6" s="2"/>
      <c r="I6" s="2"/>
      <c r="J6" s="2"/>
    </row>
    <row r="7" spans="1:10" ht="15.75">
      <c r="A7" s="165"/>
      <c r="B7" s="165"/>
      <c r="C7" s="165"/>
      <c r="D7" s="165"/>
      <c r="E7" s="165"/>
      <c r="F7" s="165"/>
      <c r="G7" s="165"/>
      <c r="H7" s="2"/>
      <c r="I7" s="2"/>
      <c r="J7" s="2"/>
    </row>
    <row r="8" spans="1:10" ht="35.25" customHeight="1">
      <c r="A8" s="317" t="s">
        <v>158</v>
      </c>
      <c r="B8" s="317"/>
      <c r="C8" s="317"/>
      <c r="D8" s="317"/>
      <c r="E8" s="317"/>
      <c r="F8" s="317"/>
      <c r="G8" s="317"/>
      <c r="H8" s="3"/>
      <c r="I8" s="166"/>
      <c r="J8" s="166"/>
    </row>
    <row r="9" spans="1:10" ht="15.75">
      <c r="A9" s="167"/>
      <c r="B9" s="167"/>
      <c r="C9" s="167"/>
      <c r="D9" s="167"/>
      <c r="E9" s="167"/>
      <c r="F9" s="167"/>
      <c r="G9" s="167"/>
      <c r="H9" s="3"/>
      <c r="I9" s="166"/>
      <c r="J9" s="166"/>
    </row>
    <row r="10" spans="1:18" ht="23.25" customHeight="1">
      <c r="A10" s="318" t="s">
        <v>166</v>
      </c>
      <c r="B10" s="319"/>
      <c r="C10" s="319"/>
      <c r="D10" s="319"/>
      <c r="E10" s="319"/>
      <c r="F10" s="319"/>
      <c r="G10" s="320"/>
      <c r="H10" s="314" t="s">
        <v>167</v>
      </c>
      <c r="I10" s="315"/>
      <c r="J10" s="316"/>
      <c r="K10" s="168"/>
      <c r="L10" s="311" t="s">
        <v>168</v>
      </c>
      <c r="M10" s="312"/>
      <c r="N10" s="312"/>
      <c r="O10" s="312"/>
      <c r="P10" s="312"/>
      <c r="Q10" s="312"/>
      <c r="R10" s="313"/>
    </row>
    <row r="11" spans="1:18" ht="34.5" customHeight="1">
      <c r="A11" s="225" t="s">
        <v>9</v>
      </c>
      <c r="B11" s="225" t="s">
        <v>131</v>
      </c>
      <c r="C11" s="225" t="s">
        <v>10</v>
      </c>
      <c r="D11" s="225" t="s">
        <v>11</v>
      </c>
      <c r="E11" s="225" t="s">
        <v>457</v>
      </c>
      <c r="F11" s="225" t="s">
        <v>454</v>
      </c>
      <c r="G11" s="225" t="s">
        <v>12</v>
      </c>
      <c r="H11" s="225" t="s">
        <v>13</v>
      </c>
      <c r="I11" s="225" t="s">
        <v>14</v>
      </c>
      <c r="J11" s="225" t="s">
        <v>15</v>
      </c>
      <c r="K11" s="169"/>
      <c r="L11" s="228" t="s">
        <v>18</v>
      </c>
      <c r="M11" s="228" t="s">
        <v>19</v>
      </c>
      <c r="N11" s="228" t="s">
        <v>20</v>
      </c>
      <c r="O11" s="228" t="s">
        <v>12</v>
      </c>
      <c r="P11" s="228" t="s">
        <v>13</v>
      </c>
      <c r="Q11" s="228" t="s">
        <v>14</v>
      </c>
      <c r="R11" s="228" t="s">
        <v>15</v>
      </c>
    </row>
    <row r="12" spans="1:57" s="77" customFormat="1" ht="15">
      <c r="A12" s="5">
        <v>1</v>
      </c>
      <c r="B12" s="108"/>
      <c r="C12" s="82" t="s">
        <v>338</v>
      </c>
      <c r="D12" s="116" t="s">
        <v>341</v>
      </c>
      <c r="E12" s="115" t="s">
        <v>257</v>
      </c>
      <c r="F12" s="216">
        <v>50</v>
      </c>
      <c r="G12" s="214" t="s">
        <v>368</v>
      </c>
      <c r="H12" s="84"/>
      <c r="I12" s="85"/>
      <c r="J12" s="85"/>
      <c r="K12" s="169"/>
      <c r="L12" s="86"/>
      <c r="M12" s="86"/>
      <c r="N12" s="86"/>
      <c r="O12" s="83" t="s">
        <v>16</v>
      </c>
      <c r="P12" s="87"/>
      <c r="Q12" s="109"/>
      <c r="R12" s="109"/>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row>
    <row r="13" spans="1:57" s="77" customFormat="1" ht="15">
      <c r="A13" s="5">
        <v>2</v>
      </c>
      <c r="B13" s="108"/>
      <c r="C13" s="82" t="s">
        <v>340</v>
      </c>
      <c r="D13" s="120" t="s">
        <v>617</v>
      </c>
      <c r="E13" s="120" t="s">
        <v>618</v>
      </c>
      <c r="F13" s="216">
        <v>50</v>
      </c>
      <c r="G13" s="214" t="s">
        <v>368</v>
      </c>
      <c r="H13" s="84"/>
      <c r="I13" s="85"/>
      <c r="J13" s="85"/>
      <c r="K13" s="169"/>
      <c r="L13" s="86"/>
      <c r="M13" s="86"/>
      <c r="N13" s="86"/>
      <c r="O13" s="83"/>
      <c r="P13" s="87"/>
      <c r="Q13" s="109"/>
      <c r="R13" s="109"/>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row>
    <row r="14" spans="1:57" s="77" customFormat="1" ht="15">
      <c r="A14" s="82">
        <v>3</v>
      </c>
      <c r="B14" s="108"/>
      <c r="C14" s="82" t="s">
        <v>338</v>
      </c>
      <c r="D14" s="119" t="s">
        <v>202</v>
      </c>
      <c r="E14" s="115" t="s">
        <v>242</v>
      </c>
      <c r="F14" s="216">
        <v>300</v>
      </c>
      <c r="G14" s="214" t="s">
        <v>368</v>
      </c>
      <c r="H14" s="84"/>
      <c r="I14" s="85"/>
      <c r="J14" s="85"/>
      <c r="K14" s="169"/>
      <c r="L14" s="86"/>
      <c r="M14" s="86"/>
      <c r="N14" s="86"/>
      <c r="O14" s="83" t="s">
        <v>16</v>
      </c>
      <c r="P14" s="87"/>
      <c r="Q14" s="109"/>
      <c r="R14" s="109"/>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row>
    <row r="15" spans="1:57" s="77" customFormat="1" ht="15">
      <c r="A15" s="5">
        <v>4</v>
      </c>
      <c r="B15" s="108"/>
      <c r="C15" s="82" t="s">
        <v>338</v>
      </c>
      <c r="D15" s="116" t="s">
        <v>205</v>
      </c>
      <c r="E15" s="116" t="s">
        <v>245</v>
      </c>
      <c r="F15" s="216">
        <v>100</v>
      </c>
      <c r="G15" s="214" t="s">
        <v>368</v>
      </c>
      <c r="H15" s="84"/>
      <c r="I15" s="85"/>
      <c r="J15" s="85"/>
      <c r="K15" s="169"/>
      <c r="L15" s="86"/>
      <c r="M15" s="86"/>
      <c r="N15" s="86"/>
      <c r="O15" s="83" t="s">
        <v>16</v>
      </c>
      <c r="P15" s="87"/>
      <c r="Q15" s="109"/>
      <c r="R15" s="109"/>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row>
    <row r="16" spans="1:57" s="77" customFormat="1" ht="15">
      <c r="A16" s="5">
        <v>5</v>
      </c>
      <c r="B16" s="108"/>
      <c r="C16" s="82" t="s">
        <v>338</v>
      </c>
      <c r="D16" s="119" t="s">
        <v>215</v>
      </c>
      <c r="E16" s="115" t="s">
        <v>686</v>
      </c>
      <c r="F16" s="216">
        <v>1000</v>
      </c>
      <c r="G16" s="214" t="s">
        <v>368</v>
      </c>
      <c r="H16" s="84"/>
      <c r="I16" s="85"/>
      <c r="J16" s="85"/>
      <c r="K16" s="169"/>
      <c r="L16" s="86"/>
      <c r="M16" s="86"/>
      <c r="N16" s="86"/>
      <c r="O16" s="83" t="s">
        <v>16</v>
      </c>
      <c r="P16" s="87"/>
      <c r="Q16" s="109"/>
      <c r="R16" s="109"/>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row>
    <row r="17" spans="1:57" s="77" customFormat="1" ht="15">
      <c r="A17" s="5">
        <v>6</v>
      </c>
      <c r="B17" s="108"/>
      <c r="C17" s="82" t="s">
        <v>684</v>
      </c>
      <c r="D17" s="119" t="s">
        <v>685</v>
      </c>
      <c r="E17" s="289" t="s">
        <v>687</v>
      </c>
      <c r="F17" s="216">
        <v>100</v>
      </c>
      <c r="G17" s="214" t="s">
        <v>368</v>
      </c>
      <c r="H17" s="84"/>
      <c r="I17" s="85"/>
      <c r="J17" s="85"/>
      <c r="K17" s="169"/>
      <c r="L17" s="86"/>
      <c r="M17" s="86"/>
      <c r="N17" s="86"/>
      <c r="O17" s="83"/>
      <c r="P17" s="87"/>
      <c r="Q17" s="109"/>
      <c r="R17" s="109"/>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row>
    <row r="18" spans="1:57" s="77" customFormat="1" ht="15">
      <c r="A18" s="82">
        <v>7</v>
      </c>
      <c r="B18" s="108"/>
      <c r="C18" s="82" t="s">
        <v>338</v>
      </c>
      <c r="D18" s="119" t="s">
        <v>204</v>
      </c>
      <c r="E18" s="115" t="s">
        <v>244</v>
      </c>
      <c r="F18" s="216">
        <v>50</v>
      </c>
      <c r="G18" s="214" t="s">
        <v>368</v>
      </c>
      <c r="H18" s="84"/>
      <c r="I18" s="85"/>
      <c r="J18" s="85"/>
      <c r="K18" s="169"/>
      <c r="L18" s="86"/>
      <c r="M18" s="86"/>
      <c r="N18" s="86"/>
      <c r="O18" s="83" t="s">
        <v>16</v>
      </c>
      <c r="P18" s="87"/>
      <c r="Q18" s="109"/>
      <c r="R18" s="109"/>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row>
    <row r="19" spans="1:18" ht="15">
      <c r="A19" s="5">
        <v>8</v>
      </c>
      <c r="B19" s="108"/>
      <c r="C19" s="82" t="s">
        <v>338</v>
      </c>
      <c r="D19" s="119" t="s">
        <v>222</v>
      </c>
      <c r="E19" s="115" t="s">
        <v>265</v>
      </c>
      <c r="F19" s="216">
        <v>100</v>
      </c>
      <c r="G19" s="215" t="s">
        <v>368</v>
      </c>
      <c r="H19" s="84"/>
      <c r="I19" s="6"/>
      <c r="J19" s="6"/>
      <c r="K19" s="169"/>
      <c r="L19" s="7"/>
      <c r="M19" s="7"/>
      <c r="N19" s="7"/>
      <c r="O19" s="8" t="s">
        <v>16</v>
      </c>
      <c r="P19" s="9"/>
      <c r="Q19" s="109"/>
      <c r="R19" s="109"/>
    </row>
    <row r="20" spans="1:18" ht="15">
      <c r="A20" s="5">
        <v>9</v>
      </c>
      <c r="B20" s="108"/>
      <c r="C20" s="82" t="s">
        <v>338</v>
      </c>
      <c r="D20" s="116" t="s">
        <v>228</v>
      </c>
      <c r="E20" s="115" t="s">
        <v>258</v>
      </c>
      <c r="F20" s="217">
        <v>100</v>
      </c>
      <c r="G20" s="215" t="s">
        <v>368</v>
      </c>
      <c r="H20" s="4"/>
      <c r="I20" s="6"/>
      <c r="J20" s="6"/>
      <c r="K20" s="169"/>
      <c r="L20" s="7"/>
      <c r="M20" s="7"/>
      <c r="N20" s="7"/>
      <c r="O20" s="8" t="s">
        <v>16</v>
      </c>
      <c r="P20" s="9"/>
      <c r="Q20" s="109"/>
      <c r="R20" s="109"/>
    </row>
    <row r="21" spans="1:18" ht="15">
      <c r="A21" s="5">
        <v>10</v>
      </c>
      <c r="B21" s="108"/>
      <c r="C21" s="82" t="s">
        <v>338</v>
      </c>
      <c r="D21" s="116" t="s">
        <v>227</v>
      </c>
      <c r="E21" s="115" t="s">
        <v>270</v>
      </c>
      <c r="F21" s="217">
        <v>100</v>
      </c>
      <c r="G21" s="215" t="s">
        <v>368</v>
      </c>
      <c r="H21" s="4"/>
      <c r="I21" s="6"/>
      <c r="J21" s="6"/>
      <c r="K21" s="169"/>
      <c r="L21" s="7"/>
      <c r="M21" s="7"/>
      <c r="N21" s="7"/>
      <c r="O21" s="8" t="s">
        <v>16</v>
      </c>
      <c r="P21" s="9"/>
      <c r="Q21" s="109"/>
      <c r="R21" s="109"/>
    </row>
    <row r="22" spans="1:18" ht="15">
      <c r="A22" s="82">
        <v>11</v>
      </c>
      <c r="B22" s="108"/>
      <c r="C22" s="82" t="s">
        <v>338</v>
      </c>
      <c r="D22" s="119" t="s">
        <v>210</v>
      </c>
      <c r="E22" s="115" t="s">
        <v>251</v>
      </c>
      <c r="F22" s="217">
        <v>100</v>
      </c>
      <c r="G22" s="215" t="s">
        <v>368</v>
      </c>
      <c r="H22" s="4"/>
      <c r="I22" s="6"/>
      <c r="J22" s="6"/>
      <c r="K22" s="169"/>
      <c r="L22" s="7"/>
      <c r="M22" s="7"/>
      <c r="N22" s="7"/>
      <c r="O22" s="8" t="s">
        <v>16</v>
      </c>
      <c r="P22" s="9"/>
      <c r="Q22" s="109"/>
      <c r="R22" s="109"/>
    </row>
    <row r="23" spans="1:18" ht="15">
      <c r="A23" s="5">
        <v>12</v>
      </c>
      <c r="B23" s="108"/>
      <c r="C23" s="82" t="s">
        <v>338</v>
      </c>
      <c r="D23" s="116" t="s">
        <v>225</v>
      </c>
      <c r="E23" s="115" t="s">
        <v>268</v>
      </c>
      <c r="F23" s="217">
        <v>500</v>
      </c>
      <c r="G23" s="215" t="s">
        <v>368</v>
      </c>
      <c r="H23" s="4"/>
      <c r="I23" s="6"/>
      <c r="J23" s="6"/>
      <c r="K23" s="169"/>
      <c r="L23" s="7"/>
      <c r="M23" s="7"/>
      <c r="N23" s="7"/>
      <c r="O23" s="8" t="s">
        <v>16</v>
      </c>
      <c r="P23" s="9"/>
      <c r="Q23" s="109"/>
      <c r="R23" s="109"/>
    </row>
    <row r="24" spans="1:18" ht="15">
      <c r="A24" s="5">
        <v>13</v>
      </c>
      <c r="B24" s="108"/>
      <c r="C24" s="82" t="s">
        <v>338</v>
      </c>
      <c r="D24" s="117" t="s">
        <v>346</v>
      </c>
      <c r="E24" s="120" t="s">
        <v>282</v>
      </c>
      <c r="F24" s="217">
        <v>75</v>
      </c>
      <c r="G24" s="215" t="s">
        <v>368</v>
      </c>
      <c r="H24" s="4"/>
      <c r="I24" s="6"/>
      <c r="J24" s="6"/>
      <c r="K24" s="169"/>
      <c r="L24" s="7"/>
      <c r="M24" s="7"/>
      <c r="N24" s="7"/>
      <c r="O24" s="8" t="s">
        <v>16</v>
      </c>
      <c r="P24" s="9"/>
      <c r="Q24" s="109"/>
      <c r="R24" s="109"/>
    </row>
    <row r="25" spans="1:18" ht="15">
      <c r="A25" s="5">
        <v>14</v>
      </c>
      <c r="B25" s="108"/>
      <c r="C25" s="82" t="s">
        <v>338</v>
      </c>
      <c r="D25" s="116" t="s">
        <v>220</v>
      </c>
      <c r="E25" s="115" t="s">
        <v>262</v>
      </c>
      <c r="F25" s="217">
        <v>750</v>
      </c>
      <c r="G25" s="215" t="s">
        <v>368</v>
      </c>
      <c r="H25" s="4"/>
      <c r="I25" s="6"/>
      <c r="J25" s="6"/>
      <c r="K25" s="169"/>
      <c r="L25" s="7"/>
      <c r="M25" s="7"/>
      <c r="N25" s="7"/>
      <c r="O25" s="8" t="s">
        <v>16</v>
      </c>
      <c r="P25" s="9"/>
      <c r="Q25" s="109"/>
      <c r="R25" s="109"/>
    </row>
    <row r="26" spans="1:18" ht="15">
      <c r="A26" s="82">
        <v>15</v>
      </c>
      <c r="B26" s="108"/>
      <c r="C26" s="82" t="s">
        <v>338</v>
      </c>
      <c r="D26" s="116" t="s">
        <v>234</v>
      </c>
      <c r="E26" s="115" t="s">
        <v>276</v>
      </c>
      <c r="F26" s="217">
        <v>100</v>
      </c>
      <c r="G26" s="215" t="s">
        <v>368</v>
      </c>
      <c r="H26" s="4"/>
      <c r="I26" s="6"/>
      <c r="J26" s="6"/>
      <c r="K26" s="169"/>
      <c r="L26" s="7"/>
      <c r="M26" s="7"/>
      <c r="N26" s="7"/>
      <c r="O26" s="8" t="s">
        <v>16</v>
      </c>
      <c r="P26" s="9"/>
      <c r="Q26" s="109"/>
      <c r="R26" s="109"/>
    </row>
    <row r="27" spans="1:18" ht="15">
      <c r="A27" s="5">
        <v>16</v>
      </c>
      <c r="B27" s="108"/>
      <c r="C27" s="82" t="s">
        <v>338</v>
      </c>
      <c r="D27" s="116" t="s">
        <v>221</v>
      </c>
      <c r="E27" s="115" t="s">
        <v>264</v>
      </c>
      <c r="F27" s="217">
        <v>75</v>
      </c>
      <c r="G27" s="215" t="s">
        <v>368</v>
      </c>
      <c r="H27" s="4"/>
      <c r="I27" s="6"/>
      <c r="J27" s="6"/>
      <c r="K27" s="169"/>
      <c r="L27" s="7"/>
      <c r="M27" s="7"/>
      <c r="N27" s="7"/>
      <c r="O27" s="8" t="s">
        <v>16</v>
      </c>
      <c r="P27" s="9"/>
      <c r="Q27" s="109"/>
      <c r="R27" s="109"/>
    </row>
    <row r="28" spans="1:18" ht="15">
      <c r="A28" s="5">
        <v>17</v>
      </c>
      <c r="B28" s="108"/>
      <c r="C28" s="82" t="s">
        <v>338</v>
      </c>
      <c r="D28" s="119" t="s">
        <v>206</v>
      </c>
      <c r="E28" s="115" t="s">
        <v>246</v>
      </c>
      <c r="F28" s="217">
        <v>500</v>
      </c>
      <c r="G28" s="215" t="s">
        <v>368</v>
      </c>
      <c r="H28" s="4"/>
      <c r="I28" s="6"/>
      <c r="J28" s="6"/>
      <c r="K28" s="169"/>
      <c r="L28" s="7"/>
      <c r="M28" s="7"/>
      <c r="N28" s="7"/>
      <c r="O28" s="8" t="s">
        <v>16</v>
      </c>
      <c r="P28" s="9"/>
      <c r="Q28" s="109"/>
      <c r="R28" s="109"/>
    </row>
    <row r="29" spans="1:18" ht="15">
      <c r="A29" s="5">
        <v>18</v>
      </c>
      <c r="B29" s="108"/>
      <c r="C29" s="82" t="s">
        <v>340</v>
      </c>
      <c r="D29" s="116" t="s">
        <v>209</v>
      </c>
      <c r="E29" s="115" t="s">
        <v>250</v>
      </c>
      <c r="F29" s="217">
        <v>50</v>
      </c>
      <c r="G29" s="215" t="s">
        <v>368</v>
      </c>
      <c r="H29" s="4"/>
      <c r="I29" s="6"/>
      <c r="J29" s="6"/>
      <c r="K29" s="169"/>
      <c r="L29" s="7"/>
      <c r="M29" s="7"/>
      <c r="N29" s="7"/>
      <c r="O29" s="8" t="s">
        <v>16</v>
      </c>
      <c r="P29" s="9"/>
      <c r="Q29" s="109"/>
      <c r="R29" s="109"/>
    </row>
    <row r="30" spans="1:18" ht="15">
      <c r="A30" s="82">
        <v>19</v>
      </c>
      <c r="B30" s="108"/>
      <c r="C30" s="82" t="s">
        <v>338</v>
      </c>
      <c r="D30" s="116" t="s">
        <v>238</v>
      </c>
      <c r="E30" s="115" t="s">
        <v>280</v>
      </c>
      <c r="F30" s="217">
        <v>400</v>
      </c>
      <c r="G30" s="215" t="s">
        <v>368</v>
      </c>
      <c r="H30" s="4"/>
      <c r="I30" s="6"/>
      <c r="J30" s="6"/>
      <c r="K30" s="169"/>
      <c r="L30" s="7"/>
      <c r="M30" s="7"/>
      <c r="N30" s="7"/>
      <c r="O30" s="8" t="s">
        <v>16</v>
      </c>
      <c r="P30" s="9"/>
      <c r="Q30" s="109"/>
      <c r="R30" s="109"/>
    </row>
    <row r="31" spans="1:18" ht="15">
      <c r="A31" s="5">
        <v>20</v>
      </c>
      <c r="B31" s="108"/>
      <c r="C31" s="82" t="s">
        <v>338</v>
      </c>
      <c r="D31" s="116" t="s">
        <v>218</v>
      </c>
      <c r="E31" s="115" t="s">
        <v>260</v>
      </c>
      <c r="F31" s="217">
        <v>100</v>
      </c>
      <c r="G31" s="215" t="s">
        <v>368</v>
      </c>
      <c r="H31" s="4"/>
      <c r="I31" s="6"/>
      <c r="J31" s="6"/>
      <c r="K31" s="169"/>
      <c r="L31" s="7"/>
      <c r="M31" s="7"/>
      <c r="N31" s="7"/>
      <c r="O31" s="8" t="s">
        <v>16</v>
      </c>
      <c r="P31" s="9"/>
      <c r="Q31" s="109"/>
      <c r="R31" s="109"/>
    </row>
    <row r="32" spans="1:18" ht="15">
      <c r="A32" s="5">
        <v>21</v>
      </c>
      <c r="B32" s="108"/>
      <c r="C32" s="143" t="s">
        <v>349</v>
      </c>
      <c r="D32" s="116" t="s">
        <v>217</v>
      </c>
      <c r="E32" s="115" t="s">
        <v>259</v>
      </c>
      <c r="F32" s="217">
        <v>75</v>
      </c>
      <c r="G32" s="215" t="s">
        <v>368</v>
      </c>
      <c r="H32" s="4"/>
      <c r="I32" s="6"/>
      <c r="J32" s="6"/>
      <c r="K32" s="169"/>
      <c r="L32" s="7"/>
      <c r="M32" s="7"/>
      <c r="N32" s="7"/>
      <c r="O32" s="8" t="s">
        <v>16</v>
      </c>
      <c r="P32" s="9"/>
      <c r="Q32" s="109"/>
      <c r="R32" s="109"/>
    </row>
    <row r="33" spans="1:18" ht="15">
      <c r="A33" s="5">
        <v>22</v>
      </c>
      <c r="B33" s="108"/>
      <c r="C33" s="82" t="s">
        <v>340</v>
      </c>
      <c r="D33" s="119" t="s">
        <v>211</v>
      </c>
      <c r="E33" s="115" t="s">
        <v>252</v>
      </c>
      <c r="F33" s="216">
        <v>100</v>
      </c>
      <c r="G33" s="214" t="s">
        <v>368</v>
      </c>
      <c r="H33" s="84"/>
      <c r="I33" s="85"/>
      <c r="J33" s="85"/>
      <c r="K33" s="169"/>
      <c r="L33" s="86"/>
      <c r="M33" s="86"/>
      <c r="N33" s="86"/>
      <c r="O33" s="83" t="s">
        <v>16</v>
      </c>
      <c r="P33" s="9"/>
      <c r="Q33" s="109"/>
      <c r="R33" s="109"/>
    </row>
    <row r="34" spans="1:18" ht="15">
      <c r="A34" s="82">
        <v>23</v>
      </c>
      <c r="B34" s="108"/>
      <c r="C34" s="82" t="s">
        <v>338</v>
      </c>
      <c r="D34" s="117" t="s">
        <v>241</v>
      </c>
      <c r="E34" s="120" t="s">
        <v>283</v>
      </c>
      <c r="F34" s="216">
        <v>300</v>
      </c>
      <c r="G34" s="214" t="s">
        <v>368</v>
      </c>
      <c r="H34" s="84"/>
      <c r="I34" s="85"/>
      <c r="J34" s="85"/>
      <c r="K34" s="169"/>
      <c r="L34" s="86"/>
      <c r="M34" s="86"/>
      <c r="N34" s="86"/>
      <c r="O34" s="83" t="s">
        <v>16</v>
      </c>
      <c r="P34" s="9"/>
      <c r="Q34" s="109"/>
      <c r="R34" s="109"/>
    </row>
    <row r="35" spans="1:18" ht="15">
      <c r="A35" s="5">
        <v>24</v>
      </c>
      <c r="B35" s="108"/>
      <c r="C35" s="82" t="s">
        <v>338</v>
      </c>
      <c r="D35" s="119" t="s">
        <v>223</v>
      </c>
      <c r="E35" s="115" t="s">
        <v>266</v>
      </c>
      <c r="F35" s="216">
        <v>100</v>
      </c>
      <c r="G35" s="214" t="s">
        <v>368</v>
      </c>
      <c r="H35" s="84"/>
      <c r="I35" s="85"/>
      <c r="J35" s="85"/>
      <c r="K35" s="169"/>
      <c r="L35" s="86"/>
      <c r="M35" s="86"/>
      <c r="N35" s="86"/>
      <c r="O35" s="8" t="s">
        <v>16</v>
      </c>
      <c r="P35" s="9"/>
      <c r="Q35" s="109"/>
      <c r="R35" s="109"/>
    </row>
    <row r="36" spans="1:18" ht="15">
      <c r="A36" s="5">
        <v>25</v>
      </c>
      <c r="B36" s="108"/>
      <c r="C36" s="82" t="s">
        <v>338</v>
      </c>
      <c r="D36" s="116" t="s">
        <v>235</v>
      </c>
      <c r="E36" s="115" t="s">
        <v>277</v>
      </c>
      <c r="F36" s="217">
        <v>75</v>
      </c>
      <c r="G36" s="214" t="s">
        <v>368</v>
      </c>
      <c r="H36" s="4"/>
      <c r="I36" s="6"/>
      <c r="J36" s="6"/>
      <c r="K36" s="169"/>
      <c r="L36" s="7"/>
      <c r="M36" s="7"/>
      <c r="N36" s="7"/>
      <c r="O36" s="8" t="s">
        <v>16</v>
      </c>
      <c r="P36" s="9"/>
      <c r="Q36" s="109"/>
      <c r="R36" s="109"/>
    </row>
    <row r="37" spans="1:18" ht="15">
      <c r="A37" s="5">
        <v>26</v>
      </c>
      <c r="B37" s="108"/>
      <c r="C37" s="82" t="s">
        <v>338</v>
      </c>
      <c r="D37" s="116" t="s">
        <v>343</v>
      </c>
      <c r="E37" s="115" t="s">
        <v>269</v>
      </c>
      <c r="F37" s="217">
        <v>100</v>
      </c>
      <c r="G37" s="214" t="s">
        <v>368</v>
      </c>
      <c r="H37" s="4"/>
      <c r="I37" s="6"/>
      <c r="J37" s="6"/>
      <c r="K37" s="169"/>
      <c r="L37" s="7"/>
      <c r="M37" s="7"/>
      <c r="N37" s="7"/>
      <c r="O37" s="8" t="s">
        <v>16</v>
      </c>
      <c r="P37" s="9"/>
      <c r="Q37" s="109"/>
      <c r="R37" s="109"/>
    </row>
    <row r="38" spans="1:18" ht="15">
      <c r="A38" s="82">
        <v>27</v>
      </c>
      <c r="B38" s="108"/>
      <c r="C38" s="82" t="s">
        <v>338</v>
      </c>
      <c r="D38" s="117" t="s">
        <v>348</v>
      </c>
      <c r="E38" s="121" t="s">
        <v>285</v>
      </c>
      <c r="F38" s="216">
        <v>50</v>
      </c>
      <c r="G38" s="214" t="s">
        <v>368</v>
      </c>
      <c r="H38" s="84"/>
      <c r="I38" s="85"/>
      <c r="J38" s="85"/>
      <c r="K38" s="169"/>
      <c r="L38" s="86"/>
      <c r="M38" s="86"/>
      <c r="N38" s="86"/>
      <c r="O38" s="83" t="s">
        <v>16</v>
      </c>
      <c r="P38" s="87"/>
      <c r="Q38" s="109"/>
      <c r="R38" s="109"/>
    </row>
    <row r="39" spans="1:18" ht="15">
      <c r="A39" s="5">
        <v>28</v>
      </c>
      <c r="B39" s="108"/>
      <c r="C39" s="82" t="s">
        <v>338</v>
      </c>
      <c r="D39" s="119" t="s">
        <v>17</v>
      </c>
      <c r="E39" s="115" t="s">
        <v>448</v>
      </c>
      <c r="F39" s="216">
        <v>400</v>
      </c>
      <c r="G39" s="214" t="s">
        <v>368</v>
      </c>
      <c r="H39" s="4"/>
      <c r="I39" s="6"/>
      <c r="J39" s="6"/>
      <c r="K39" s="169"/>
      <c r="L39" s="7"/>
      <c r="M39" s="7"/>
      <c r="N39" s="7"/>
      <c r="O39" s="83" t="s">
        <v>16</v>
      </c>
      <c r="P39" s="9"/>
      <c r="Q39" s="109"/>
      <c r="R39" s="109"/>
    </row>
    <row r="40" spans="1:57" s="77" customFormat="1" ht="15">
      <c r="A40" s="5">
        <v>29</v>
      </c>
      <c r="B40" s="108"/>
      <c r="C40" s="82" t="s">
        <v>338</v>
      </c>
      <c r="D40" s="116" t="s">
        <v>212</v>
      </c>
      <c r="E40" s="115" t="s">
        <v>253</v>
      </c>
      <c r="F40" s="216">
        <v>100</v>
      </c>
      <c r="G40" s="214" t="s">
        <v>368</v>
      </c>
      <c r="H40" s="84"/>
      <c r="I40" s="85"/>
      <c r="J40" s="85"/>
      <c r="K40" s="169"/>
      <c r="L40" s="86"/>
      <c r="M40" s="86"/>
      <c r="N40" s="86"/>
      <c r="O40" s="83" t="s">
        <v>16</v>
      </c>
      <c r="P40" s="87"/>
      <c r="Q40" s="109"/>
      <c r="R40" s="109"/>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row>
    <row r="41" spans="1:18" ht="15">
      <c r="A41" s="5">
        <v>30</v>
      </c>
      <c r="B41" s="108"/>
      <c r="C41" s="82" t="s">
        <v>338</v>
      </c>
      <c r="D41" s="119" t="s">
        <v>233</v>
      </c>
      <c r="E41" s="115" t="s">
        <v>275</v>
      </c>
      <c r="F41" s="217">
        <v>100</v>
      </c>
      <c r="G41" s="214" t="s">
        <v>368</v>
      </c>
      <c r="H41" s="4"/>
      <c r="I41" s="6"/>
      <c r="J41" s="6"/>
      <c r="K41" s="169"/>
      <c r="L41" s="7"/>
      <c r="M41" s="7"/>
      <c r="N41" s="7"/>
      <c r="O41" s="8" t="s">
        <v>16</v>
      </c>
      <c r="P41" s="9"/>
      <c r="Q41" s="109"/>
      <c r="R41" s="109"/>
    </row>
    <row r="42" spans="1:18" ht="15">
      <c r="A42" s="82">
        <v>31</v>
      </c>
      <c r="B42" s="108"/>
      <c r="C42" s="82" t="s">
        <v>338</v>
      </c>
      <c r="D42" s="119" t="s">
        <v>226</v>
      </c>
      <c r="E42" s="115" t="s">
        <v>445</v>
      </c>
      <c r="F42" s="216">
        <v>100</v>
      </c>
      <c r="G42" s="214" t="s">
        <v>368</v>
      </c>
      <c r="H42" s="84"/>
      <c r="I42" s="85"/>
      <c r="J42" s="85"/>
      <c r="K42" s="169"/>
      <c r="L42" s="86"/>
      <c r="M42" s="86"/>
      <c r="N42" s="86"/>
      <c r="O42" s="83" t="s">
        <v>16</v>
      </c>
      <c r="P42" s="87"/>
      <c r="Q42" s="109"/>
      <c r="R42" s="109"/>
    </row>
    <row r="43" spans="1:18" ht="15">
      <c r="A43" s="5">
        <v>32</v>
      </c>
      <c r="B43" s="108"/>
      <c r="C43" s="82" t="s">
        <v>338</v>
      </c>
      <c r="D43" s="116" t="s">
        <v>370</v>
      </c>
      <c r="E43" s="115" t="s">
        <v>446</v>
      </c>
      <c r="F43" s="216">
        <v>100</v>
      </c>
      <c r="G43" s="214" t="s">
        <v>368</v>
      </c>
      <c r="H43" s="84"/>
      <c r="I43" s="85"/>
      <c r="J43" s="85"/>
      <c r="K43" s="169"/>
      <c r="L43" s="86"/>
      <c r="M43" s="86"/>
      <c r="N43" s="86"/>
      <c r="O43" s="83" t="s">
        <v>16</v>
      </c>
      <c r="P43" s="87"/>
      <c r="Q43" s="109"/>
      <c r="R43" s="109"/>
    </row>
    <row r="44" spans="1:18" ht="15">
      <c r="A44" s="5">
        <v>33</v>
      </c>
      <c r="B44" s="108"/>
      <c r="C44" s="82" t="s">
        <v>338</v>
      </c>
      <c r="D44" s="119" t="s">
        <v>224</v>
      </c>
      <c r="E44" s="115" t="s">
        <v>267</v>
      </c>
      <c r="F44" s="216">
        <v>2500</v>
      </c>
      <c r="G44" s="214" t="s">
        <v>368</v>
      </c>
      <c r="H44" s="84"/>
      <c r="I44" s="85"/>
      <c r="J44" s="85"/>
      <c r="K44" s="169"/>
      <c r="L44" s="86"/>
      <c r="M44" s="86"/>
      <c r="N44" s="86"/>
      <c r="O44" s="8" t="s">
        <v>16</v>
      </c>
      <c r="P44" s="87"/>
      <c r="Q44" s="109"/>
      <c r="R44" s="109"/>
    </row>
    <row r="45" spans="1:18" ht="15">
      <c r="A45" s="5">
        <v>34</v>
      </c>
      <c r="B45" s="108"/>
      <c r="C45" s="82" t="s">
        <v>338</v>
      </c>
      <c r="D45" s="116" t="s">
        <v>214</v>
      </c>
      <c r="E45" s="115" t="s">
        <v>255</v>
      </c>
      <c r="F45" s="216">
        <v>800</v>
      </c>
      <c r="G45" s="214" t="s">
        <v>368</v>
      </c>
      <c r="H45" s="84"/>
      <c r="I45" s="85"/>
      <c r="J45" s="85"/>
      <c r="K45" s="169"/>
      <c r="L45" s="86"/>
      <c r="M45" s="86"/>
      <c r="N45" s="86"/>
      <c r="O45" s="8" t="s">
        <v>16</v>
      </c>
      <c r="P45" s="9"/>
      <c r="Q45" s="109"/>
      <c r="R45" s="109"/>
    </row>
    <row r="46" spans="1:18" ht="15">
      <c r="A46" s="82">
        <v>35</v>
      </c>
      <c r="B46" s="108"/>
      <c r="C46" s="82" t="s">
        <v>338</v>
      </c>
      <c r="D46" s="116" t="s">
        <v>232</v>
      </c>
      <c r="E46" s="115" t="s">
        <v>274</v>
      </c>
      <c r="F46" s="216">
        <v>75</v>
      </c>
      <c r="G46" s="214" t="s">
        <v>368</v>
      </c>
      <c r="H46" s="84"/>
      <c r="I46" s="85"/>
      <c r="J46" s="85"/>
      <c r="K46" s="169"/>
      <c r="L46" s="86"/>
      <c r="M46" s="86"/>
      <c r="N46" s="86"/>
      <c r="O46" s="83" t="s">
        <v>16</v>
      </c>
      <c r="P46" s="87"/>
      <c r="Q46" s="109"/>
      <c r="R46" s="109"/>
    </row>
    <row r="47" spans="1:57" s="77" customFormat="1" ht="15">
      <c r="A47" s="5">
        <v>36</v>
      </c>
      <c r="B47" s="108"/>
      <c r="C47" s="82" t="s">
        <v>340</v>
      </c>
      <c r="D47" s="116" t="s">
        <v>216</v>
      </c>
      <c r="E47" s="115" t="s">
        <v>256</v>
      </c>
      <c r="F47" s="216">
        <v>100</v>
      </c>
      <c r="G47" s="214" t="s">
        <v>368</v>
      </c>
      <c r="H47" s="84"/>
      <c r="I47" s="85"/>
      <c r="J47" s="85"/>
      <c r="K47" s="169"/>
      <c r="L47" s="86"/>
      <c r="M47" s="86"/>
      <c r="N47" s="86"/>
      <c r="O47" s="83" t="s">
        <v>16</v>
      </c>
      <c r="P47" s="87"/>
      <c r="Q47" s="109"/>
      <c r="R47" s="109"/>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row>
    <row r="48" spans="1:18" ht="15">
      <c r="A48" s="5">
        <v>37</v>
      </c>
      <c r="B48" s="108"/>
      <c r="C48" s="82" t="s">
        <v>338</v>
      </c>
      <c r="D48" s="117" t="s">
        <v>344</v>
      </c>
      <c r="E48" s="120" t="s">
        <v>447</v>
      </c>
      <c r="F48" s="216">
        <v>50</v>
      </c>
      <c r="G48" s="214" t="s">
        <v>368</v>
      </c>
      <c r="H48" s="84"/>
      <c r="I48" s="85"/>
      <c r="J48" s="85"/>
      <c r="K48" s="169"/>
      <c r="L48" s="7"/>
      <c r="M48" s="7"/>
      <c r="N48" s="7"/>
      <c r="O48" s="83" t="s">
        <v>16</v>
      </c>
      <c r="P48" s="87"/>
      <c r="Q48" s="109"/>
      <c r="R48" s="109"/>
    </row>
    <row r="49" spans="1:18" ht="15">
      <c r="A49" s="5">
        <v>38</v>
      </c>
      <c r="B49" s="108"/>
      <c r="C49" s="82" t="s">
        <v>338</v>
      </c>
      <c r="D49" s="119" t="s">
        <v>230</v>
      </c>
      <c r="E49" s="115" t="s">
        <v>272</v>
      </c>
      <c r="F49" s="216">
        <v>100</v>
      </c>
      <c r="G49" s="214" t="s">
        <v>368</v>
      </c>
      <c r="H49" s="84"/>
      <c r="I49" s="85"/>
      <c r="J49" s="85"/>
      <c r="K49" s="169"/>
      <c r="L49" s="7"/>
      <c r="M49" s="7"/>
      <c r="N49" s="7"/>
      <c r="O49" s="83" t="s">
        <v>16</v>
      </c>
      <c r="P49" s="87"/>
      <c r="Q49" s="109"/>
      <c r="R49" s="109"/>
    </row>
    <row r="50" spans="1:18" ht="15">
      <c r="A50" s="82">
        <v>39</v>
      </c>
      <c r="B50" s="108"/>
      <c r="C50" s="82" t="s">
        <v>338</v>
      </c>
      <c r="D50" s="119" t="s">
        <v>231</v>
      </c>
      <c r="E50" s="115" t="s">
        <v>273</v>
      </c>
      <c r="F50" s="216">
        <v>100</v>
      </c>
      <c r="G50" s="214" t="s">
        <v>368</v>
      </c>
      <c r="H50" s="4"/>
      <c r="I50" s="6"/>
      <c r="J50" s="6"/>
      <c r="K50" s="169"/>
      <c r="L50" s="86"/>
      <c r="M50" s="86"/>
      <c r="N50" s="86"/>
      <c r="O50" s="83" t="s">
        <v>16</v>
      </c>
      <c r="P50" s="87"/>
      <c r="Q50" s="109"/>
      <c r="R50" s="109"/>
    </row>
    <row r="51" spans="1:18" ht="15">
      <c r="A51" s="5">
        <v>40</v>
      </c>
      <c r="B51" s="108"/>
      <c r="C51" s="82" t="s">
        <v>338</v>
      </c>
      <c r="D51" s="117" t="s">
        <v>347</v>
      </c>
      <c r="E51" s="120" t="s">
        <v>284</v>
      </c>
      <c r="F51" s="216">
        <v>75</v>
      </c>
      <c r="G51" s="214" t="s">
        <v>368</v>
      </c>
      <c r="H51" s="84"/>
      <c r="I51" s="85"/>
      <c r="J51" s="85"/>
      <c r="K51" s="169"/>
      <c r="L51" s="86"/>
      <c r="M51" s="86"/>
      <c r="N51" s="86"/>
      <c r="O51" s="83" t="s">
        <v>16</v>
      </c>
      <c r="P51" s="87"/>
      <c r="Q51" s="109"/>
      <c r="R51" s="109"/>
    </row>
    <row r="52" spans="1:18" ht="15">
      <c r="A52" s="5">
        <v>41</v>
      </c>
      <c r="B52" s="108"/>
      <c r="C52" s="82" t="s">
        <v>338</v>
      </c>
      <c r="D52" s="116" t="s">
        <v>239</v>
      </c>
      <c r="E52" s="115" t="s">
        <v>247</v>
      </c>
      <c r="F52" s="216">
        <v>50</v>
      </c>
      <c r="G52" s="214" t="s">
        <v>368</v>
      </c>
      <c r="H52" s="84"/>
      <c r="I52" s="85"/>
      <c r="J52" s="85"/>
      <c r="K52" s="169"/>
      <c r="L52" s="86"/>
      <c r="M52" s="86"/>
      <c r="N52" s="86"/>
      <c r="O52" s="83" t="s">
        <v>16</v>
      </c>
      <c r="P52" s="87"/>
      <c r="Q52" s="109"/>
      <c r="R52" s="109"/>
    </row>
    <row r="53" spans="1:18" ht="15">
      <c r="A53" s="5">
        <v>42</v>
      </c>
      <c r="B53" s="108"/>
      <c r="C53" s="82" t="s">
        <v>338</v>
      </c>
      <c r="D53" s="119" t="s">
        <v>236</v>
      </c>
      <c r="E53" s="115" t="s">
        <v>278</v>
      </c>
      <c r="F53" s="216">
        <v>100</v>
      </c>
      <c r="G53" s="214" t="s">
        <v>368</v>
      </c>
      <c r="H53" s="84"/>
      <c r="I53" s="85"/>
      <c r="J53" s="85"/>
      <c r="K53" s="169"/>
      <c r="L53" s="86"/>
      <c r="M53" s="86"/>
      <c r="N53" s="86"/>
      <c r="O53" s="83" t="s">
        <v>16</v>
      </c>
      <c r="P53" s="87"/>
      <c r="Q53" s="109"/>
      <c r="R53" s="109"/>
    </row>
    <row r="54" spans="1:57" s="77" customFormat="1" ht="15">
      <c r="A54" s="82">
        <v>43</v>
      </c>
      <c r="B54" s="108"/>
      <c r="C54" s="82" t="s">
        <v>340</v>
      </c>
      <c r="D54" s="119" t="s">
        <v>207</v>
      </c>
      <c r="E54" s="115" t="s">
        <v>248</v>
      </c>
      <c r="F54" s="216">
        <v>100</v>
      </c>
      <c r="G54" s="214" t="s">
        <v>368</v>
      </c>
      <c r="H54" s="84"/>
      <c r="I54" s="85"/>
      <c r="J54" s="85"/>
      <c r="K54" s="169"/>
      <c r="L54" s="86"/>
      <c r="M54" s="86"/>
      <c r="N54" s="86"/>
      <c r="O54" s="83" t="s">
        <v>16</v>
      </c>
      <c r="P54" s="87"/>
      <c r="Q54" s="109"/>
      <c r="R54" s="109"/>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row>
    <row r="55" spans="1:18" ht="15">
      <c r="A55" s="5">
        <v>44</v>
      </c>
      <c r="B55" s="108"/>
      <c r="C55" s="82" t="s">
        <v>338</v>
      </c>
      <c r="D55" s="116" t="s">
        <v>229</v>
      </c>
      <c r="E55" s="115" t="s">
        <v>271</v>
      </c>
      <c r="F55" s="216">
        <v>100</v>
      </c>
      <c r="G55" s="214" t="s">
        <v>368</v>
      </c>
      <c r="H55" s="84"/>
      <c r="I55" s="85"/>
      <c r="J55" s="85"/>
      <c r="K55" s="169"/>
      <c r="L55" s="86"/>
      <c r="M55" s="86"/>
      <c r="N55" s="86"/>
      <c r="O55" s="83" t="s">
        <v>16</v>
      </c>
      <c r="P55" s="87"/>
      <c r="Q55" s="109"/>
      <c r="R55" s="109"/>
    </row>
    <row r="56" spans="1:18" ht="15">
      <c r="A56" s="5">
        <v>45</v>
      </c>
      <c r="B56" s="108"/>
      <c r="C56" s="82" t="s">
        <v>338</v>
      </c>
      <c r="D56" s="117" t="s">
        <v>240</v>
      </c>
      <c r="E56" s="120" t="s">
        <v>281</v>
      </c>
      <c r="F56" s="216">
        <v>75</v>
      </c>
      <c r="G56" s="214" t="s">
        <v>368</v>
      </c>
      <c r="H56" s="84"/>
      <c r="I56" s="85"/>
      <c r="J56" s="85"/>
      <c r="K56" s="169"/>
      <c r="L56" s="86"/>
      <c r="M56" s="86"/>
      <c r="N56" s="86"/>
      <c r="O56" s="83" t="s">
        <v>16</v>
      </c>
      <c r="P56" s="87"/>
      <c r="Q56" s="109"/>
      <c r="R56" s="109"/>
    </row>
    <row r="57" spans="1:57" s="77" customFormat="1" ht="15">
      <c r="A57" s="5">
        <v>46</v>
      </c>
      <c r="B57" s="108"/>
      <c r="C57" s="82" t="s">
        <v>339</v>
      </c>
      <c r="D57" s="116" t="s">
        <v>203</v>
      </c>
      <c r="E57" s="115" t="s">
        <v>243</v>
      </c>
      <c r="F57" s="216">
        <v>75</v>
      </c>
      <c r="G57" s="214" t="s">
        <v>368</v>
      </c>
      <c r="H57" s="84"/>
      <c r="I57" s="85"/>
      <c r="J57" s="85"/>
      <c r="K57" s="169"/>
      <c r="L57" s="86"/>
      <c r="M57" s="86"/>
      <c r="N57" s="86"/>
      <c r="O57" s="83" t="s">
        <v>16</v>
      </c>
      <c r="P57" s="87"/>
      <c r="Q57" s="109"/>
      <c r="R57" s="109"/>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row>
    <row r="58" spans="1:57" s="77" customFormat="1" ht="15">
      <c r="A58" s="82">
        <v>47</v>
      </c>
      <c r="B58" s="108"/>
      <c r="C58" s="82" t="s">
        <v>340</v>
      </c>
      <c r="D58" s="119" t="s">
        <v>237</v>
      </c>
      <c r="E58" s="115" t="s">
        <v>279</v>
      </c>
      <c r="F58" s="216">
        <v>100</v>
      </c>
      <c r="G58" s="214" t="s">
        <v>368</v>
      </c>
      <c r="H58" s="84"/>
      <c r="I58" s="85"/>
      <c r="J58" s="85"/>
      <c r="K58" s="169"/>
      <c r="L58" s="86"/>
      <c r="M58" s="86"/>
      <c r="N58" s="86"/>
      <c r="O58" s="83" t="s">
        <v>16</v>
      </c>
      <c r="P58" s="87"/>
      <c r="Q58" s="109"/>
      <c r="R58" s="109"/>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row>
    <row r="59" spans="1:18" ht="15">
      <c r="A59" s="5">
        <v>48</v>
      </c>
      <c r="B59" s="108"/>
      <c r="C59" s="82" t="s">
        <v>340</v>
      </c>
      <c r="D59" s="116" t="s">
        <v>213</v>
      </c>
      <c r="E59" s="115" t="s">
        <v>254</v>
      </c>
      <c r="F59" s="216">
        <v>200</v>
      </c>
      <c r="G59" s="214" t="s">
        <v>368</v>
      </c>
      <c r="H59" s="84"/>
      <c r="I59" s="85"/>
      <c r="J59" s="85"/>
      <c r="K59" s="169"/>
      <c r="L59" s="86"/>
      <c r="M59" s="86"/>
      <c r="N59" s="86"/>
      <c r="O59" s="83" t="s">
        <v>16</v>
      </c>
      <c r="P59" s="87"/>
      <c r="Q59" s="109"/>
      <c r="R59" s="109"/>
    </row>
    <row r="60" spans="1:57" s="77" customFormat="1" ht="15">
      <c r="A60" s="5">
        <v>49</v>
      </c>
      <c r="B60" s="108"/>
      <c r="C60" s="82" t="s">
        <v>340</v>
      </c>
      <c r="D60" s="119" t="s">
        <v>208</v>
      </c>
      <c r="E60" s="115" t="s">
        <v>249</v>
      </c>
      <c r="F60" s="216">
        <v>100</v>
      </c>
      <c r="G60" s="214" t="s">
        <v>368</v>
      </c>
      <c r="H60" s="84"/>
      <c r="I60" s="85"/>
      <c r="J60" s="85"/>
      <c r="K60" s="169"/>
      <c r="L60" s="86"/>
      <c r="M60" s="86"/>
      <c r="N60" s="86"/>
      <c r="O60" s="83" t="s">
        <v>16</v>
      </c>
      <c r="P60" s="87"/>
      <c r="Q60" s="109"/>
      <c r="R60" s="109"/>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row>
    <row r="61" spans="1:18" ht="15">
      <c r="A61" s="5">
        <v>50</v>
      </c>
      <c r="B61" s="108"/>
      <c r="C61" s="82" t="s">
        <v>338</v>
      </c>
      <c r="D61" s="118" t="s">
        <v>345</v>
      </c>
      <c r="E61" s="120" t="s">
        <v>449</v>
      </c>
      <c r="F61" s="216">
        <v>100</v>
      </c>
      <c r="G61" s="214" t="s">
        <v>368</v>
      </c>
      <c r="H61" s="4"/>
      <c r="I61" s="6"/>
      <c r="J61" s="6"/>
      <c r="K61" s="169"/>
      <c r="L61" s="7"/>
      <c r="M61" s="7"/>
      <c r="N61" s="7"/>
      <c r="O61" s="83" t="s">
        <v>16</v>
      </c>
      <c r="P61" s="87"/>
      <c r="Q61" s="109"/>
      <c r="R61" s="109"/>
    </row>
    <row r="62" spans="1:57" s="77" customFormat="1" ht="15">
      <c r="A62" s="82">
        <v>51</v>
      </c>
      <c r="B62" s="108"/>
      <c r="C62" s="82" t="s">
        <v>338</v>
      </c>
      <c r="D62" s="119" t="s">
        <v>219</v>
      </c>
      <c r="E62" s="115" t="s">
        <v>261</v>
      </c>
      <c r="F62" s="216">
        <v>200</v>
      </c>
      <c r="G62" s="214" t="s">
        <v>368</v>
      </c>
      <c r="H62" s="84"/>
      <c r="I62" s="85"/>
      <c r="J62" s="85"/>
      <c r="K62" s="169"/>
      <c r="L62" s="86"/>
      <c r="M62" s="86"/>
      <c r="N62" s="86"/>
      <c r="O62" s="83" t="s">
        <v>16</v>
      </c>
      <c r="P62" s="87"/>
      <c r="Q62" s="109"/>
      <c r="R62" s="109"/>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row>
    <row r="63" spans="1:18" ht="15">
      <c r="A63" s="5">
        <v>52</v>
      </c>
      <c r="B63" s="108"/>
      <c r="C63" s="82" t="s">
        <v>338</v>
      </c>
      <c r="D63" s="119" t="s">
        <v>342</v>
      </c>
      <c r="E63" s="115" t="s">
        <v>263</v>
      </c>
      <c r="F63" s="216">
        <v>300</v>
      </c>
      <c r="G63" s="214" t="s">
        <v>368</v>
      </c>
      <c r="H63" s="84"/>
      <c r="I63" s="85"/>
      <c r="J63" s="85"/>
      <c r="K63" s="169"/>
      <c r="L63" s="86"/>
      <c r="M63" s="86"/>
      <c r="N63" s="86"/>
      <c r="O63" s="83" t="s">
        <v>16</v>
      </c>
      <c r="P63" s="87"/>
      <c r="Q63" s="109"/>
      <c r="R63" s="109"/>
    </row>
    <row r="64" spans="1:57" s="296" customFormat="1" ht="15">
      <c r="A64" s="5">
        <v>53</v>
      </c>
      <c r="B64" s="108"/>
      <c r="C64" s="82" t="s">
        <v>340</v>
      </c>
      <c r="D64" s="118">
        <v>11478</v>
      </c>
      <c r="E64" s="299" t="s">
        <v>660</v>
      </c>
      <c r="F64" s="216">
        <v>100</v>
      </c>
      <c r="G64" s="214" t="s">
        <v>368</v>
      </c>
      <c r="H64" s="84"/>
      <c r="I64" s="85"/>
      <c r="J64" s="85"/>
      <c r="K64" s="169"/>
      <c r="L64" s="86"/>
      <c r="M64" s="86"/>
      <c r="N64" s="86"/>
      <c r="O64" s="83" t="s">
        <v>16</v>
      </c>
      <c r="P64" s="87"/>
      <c r="Q64" s="109"/>
      <c r="R64" s="109"/>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97"/>
      <c r="AZ64" s="297"/>
      <c r="BA64" s="297"/>
      <c r="BB64" s="297"/>
      <c r="BC64" s="297"/>
      <c r="BD64" s="297"/>
      <c r="BE64" s="297"/>
    </row>
    <row r="65" spans="1:57" s="246" customFormat="1" ht="15">
      <c r="A65" s="5">
        <v>54</v>
      </c>
      <c r="B65" s="108"/>
      <c r="C65" s="245" t="s">
        <v>683</v>
      </c>
      <c r="D65" s="245" t="s">
        <v>682</v>
      </c>
      <c r="E65" s="299" t="s">
        <v>681</v>
      </c>
      <c r="F65" s="216">
        <v>50</v>
      </c>
      <c r="G65" s="214" t="s">
        <v>368</v>
      </c>
      <c r="H65" s="84"/>
      <c r="I65" s="85"/>
      <c r="J65" s="85"/>
      <c r="K65" s="169"/>
      <c r="L65" s="86"/>
      <c r="M65" s="86"/>
      <c r="N65" s="86"/>
      <c r="O65" s="83" t="s">
        <v>16</v>
      </c>
      <c r="P65" s="87"/>
      <c r="Q65" s="109"/>
      <c r="R65" s="109"/>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298"/>
      <c r="BA65" s="298"/>
      <c r="BB65" s="298"/>
      <c r="BC65" s="298"/>
      <c r="BD65" s="298"/>
      <c r="BE65" s="298"/>
    </row>
  </sheetData>
  <sheetProtection/>
  <mergeCells count="8">
    <mergeCell ref="A1:G1"/>
    <mergeCell ref="A3:B3"/>
    <mergeCell ref="C3:G3"/>
    <mergeCell ref="L10:R10"/>
    <mergeCell ref="H10:J10"/>
    <mergeCell ref="A6:G6"/>
    <mergeCell ref="A8:G8"/>
    <mergeCell ref="A10:G10"/>
  </mergeCells>
  <printOptions horizontalCentered="1"/>
  <pageMargins left="0.25" right="0.25" top="0.75" bottom="0.75" header="0.3" footer="0.3"/>
  <pageSetup horizontalDpi="600" verticalDpi="600" orientation="landscape" scale="61" r:id="rId1"/>
  <headerFooter>
    <oddHeader>&amp;CGSS11491A-ELECTRICAL
Electrical Supply, Lamps and Ballasts
Appendix A</oddHeader>
    <oddFooter>&amp;C&amp;P</oddFooter>
  </headerFooter>
  <colBreaks count="1" manualBreakCount="1">
    <brk id="1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G15"/>
  <sheetViews>
    <sheetView view="pageBreakPreview" zoomScaleSheetLayoutView="100" zoomScalePageLayoutView="0" workbookViewId="0" topLeftCell="A1">
      <selection activeCell="A1" sqref="A1:G1"/>
    </sheetView>
  </sheetViews>
  <sheetFormatPr defaultColWidth="9.140625" defaultRowHeight="15"/>
  <cols>
    <col min="1" max="1" width="5.140625" style="0" customWidth="1"/>
    <col min="2" max="2" width="27.7109375" style="0" customWidth="1"/>
    <col min="3" max="3" width="24.00390625" style="0" customWidth="1"/>
    <col min="4" max="4" width="17.8515625" style="0" customWidth="1"/>
    <col min="5" max="5" width="21.140625" style="0" customWidth="1"/>
    <col min="6" max="6" width="19.57421875" style="0" customWidth="1"/>
    <col min="7" max="7" width="11.8515625" style="0" customWidth="1"/>
  </cols>
  <sheetData>
    <row r="1" spans="1:7" ht="19.5">
      <c r="A1" s="322" t="s">
        <v>21</v>
      </c>
      <c r="B1" s="322"/>
      <c r="C1" s="322"/>
      <c r="D1" s="322"/>
      <c r="E1" s="322"/>
      <c r="F1" s="322"/>
      <c r="G1" s="322"/>
    </row>
    <row r="2" spans="1:7" ht="15">
      <c r="A2" s="15"/>
      <c r="B2" s="15"/>
      <c r="C2" s="15"/>
      <c r="D2" s="10"/>
      <c r="E2" s="10"/>
      <c r="F2" s="10"/>
      <c r="G2" s="10"/>
    </row>
    <row r="3" spans="1:7" ht="15.75">
      <c r="A3" s="325" t="s">
        <v>130</v>
      </c>
      <c r="B3" s="325"/>
      <c r="C3" s="323">
        <f>'Vendor Info.'!B7</f>
        <v>0</v>
      </c>
      <c r="D3" s="324"/>
      <c r="E3" s="324"/>
      <c r="F3" s="324"/>
      <c r="G3" s="324"/>
    </row>
    <row r="4" spans="1:7" ht="15">
      <c r="A4" s="10"/>
      <c r="B4" s="10"/>
      <c r="C4" s="10"/>
      <c r="D4" s="10"/>
      <c r="E4" s="10"/>
      <c r="F4" s="10"/>
      <c r="G4" s="10"/>
    </row>
    <row r="5" spans="1:7" ht="15.75">
      <c r="A5" s="302" t="s">
        <v>159</v>
      </c>
      <c r="B5" s="302"/>
      <c r="C5" s="302"/>
      <c r="D5" s="302"/>
      <c r="E5" s="302"/>
      <c r="F5" s="302"/>
      <c r="G5" s="302"/>
    </row>
    <row r="6" spans="1:7" ht="50.25" customHeight="1">
      <c r="A6" s="321" t="s">
        <v>160</v>
      </c>
      <c r="B6" s="321"/>
      <c r="C6" s="321"/>
      <c r="D6" s="321"/>
      <c r="E6" s="321"/>
      <c r="F6" s="321"/>
      <c r="G6" s="321"/>
    </row>
    <row r="7" spans="1:7" ht="15.75" thickBot="1">
      <c r="A7" s="94"/>
      <c r="B7" s="94"/>
      <c r="C7" s="94"/>
      <c r="D7" s="94"/>
      <c r="E7" s="94"/>
      <c r="F7" s="94"/>
      <c r="G7" s="16"/>
    </row>
    <row r="8" spans="1:7" ht="23.25">
      <c r="A8" s="11" t="s">
        <v>22</v>
      </c>
      <c r="B8" s="17" t="s">
        <v>23</v>
      </c>
      <c r="C8" s="12" t="s">
        <v>24</v>
      </c>
      <c r="D8" s="12" t="s">
        <v>25</v>
      </c>
      <c r="E8" s="12" t="s">
        <v>26</v>
      </c>
      <c r="F8" s="12" t="s">
        <v>27</v>
      </c>
      <c r="G8" s="13" t="s">
        <v>28</v>
      </c>
    </row>
    <row r="9" spans="1:7" ht="15">
      <c r="A9" s="14">
        <v>1</v>
      </c>
      <c r="B9" s="21" t="s">
        <v>29</v>
      </c>
      <c r="C9" s="18"/>
      <c r="D9" s="18"/>
      <c r="E9" s="18"/>
      <c r="F9" s="19"/>
      <c r="G9" s="20"/>
    </row>
    <row r="10" spans="1:7" ht="15">
      <c r="A10" s="14">
        <v>2</v>
      </c>
      <c r="B10" s="22" t="s">
        <v>30</v>
      </c>
      <c r="C10" s="18"/>
      <c r="D10" s="18"/>
      <c r="E10" s="18"/>
      <c r="F10" s="19"/>
      <c r="G10" s="20"/>
    </row>
    <row r="11" spans="1:7" ht="15">
      <c r="A11" s="14">
        <v>3</v>
      </c>
      <c r="B11" s="22" t="s">
        <v>31</v>
      </c>
      <c r="C11" s="18"/>
      <c r="D11" s="18"/>
      <c r="E11" s="18"/>
      <c r="F11" s="19"/>
      <c r="G11" s="20"/>
    </row>
    <row r="12" spans="1:7" ht="15">
      <c r="A12" s="14">
        <v>4</v>
      </c>
      <c r="B12" s="22" t="s">
        <v>32</v>
      </c>
      <c r="C12" s="18"/>
      <c r="D12" s="18"/>
      <c r="E12" s="18"/>
      <c r="F12" s="19"/>
      <c r="G12" s="20"/>
    </row>
    <row r="13" spans="1:7" ht="15">
      <c r="A13" s="14">
        <v>5</v>
      </c>
      <c r="B13" s="22" t="s">
        <v>33</v>
      </c>
      <c r="C13" s="18"/>
      <c r="D13" s="18"/>
      <c r="E13" s="18"/>
      <c r="F13" s="19"/>
      <c r="G13" s="20"/>
    </row>
    <row r="14" spans="1:7" ht="15">
      <c r="A14" s="14">
        <v>6</v>
      </c>
      <c r="B14" s="22" t="s">
        <v>34</v>
      </c>
      <c r="C14" s="18"/>
      <c r="D14" s="18"/>
      <c r="E14" s="18"/>
      <c r="F14" s="19"/>
      <c r="G14" s="20"/>
    </row>
    <row r="15" spans="1:7" ht="15">
      <c r="A15" s="144">
        <v>7</v>
      </c>
      <c r="B15" s="145" t="s">
        <v>371</v>
      </c>
      <c r="C15" s="146"/>
      <c r="D15" s="146"/>
      <c r="E15" s="146"/>
      <c r="F15" s="146"/>
      <c r="G15" s="146"/>
    </row>
  </sheetData>
  <sheetProtection/>
  <mergeCells count="5">
    <mergeCell ref="A6:G6"/>
    <mergeCell ref="A5:G5"/>
    <mergeCell ref="A1:G1"/>
    <mergeCell ref="C3:G3"/>
    <mergeCell ref="A3:B3"/>
  </mergeCells>
  <printOptions horizontalCentered="1"/>
  <pageMargins left="0.25" right="0.25" top="1" bottom="0.75" header="0.3" footer="0.3"/>
  <pageSetup fitToHeight="1" fitToWidth="1" horizontalDpi="600" verticalDpi="600" orientation="portrait" scale="80" r:id="rId1"/>
  <headerFooter>
    <oddHeader>&amp;CGSS11491A-ELECTRICAL
Electrical Supply, Lamps and Ballasts
Appendix A</oddHeader>
    <oddFooter>&amp;C&amp;P</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K33"/>
  <sheetViews>
    <sheetView view="pageBreakPreview" zoomScaleSheetLayoutView="100" zoomScalePageLayoutView="0" workbookViewId="0" topLeftCell="A1">
      <selection activeCell="A1" sqref="A1:G1"/>
    </sheetView>
  </sheetViews>
  <sheetFormatPr defaultColWidth="9.140625" defaultRowHeight="15"/>
  <cols>
    <col min="1" max="1" width="5.140625" style="0" customWidth="1"/>
    <col min="2" max="2" width="12.8515625" style="0" customWidth="1"/>
    <col min="3" max="3" width="18.00390625" style="0" customWidth="1"/>
    <col min="4" max="4" width="24.7109375" style="0" bestFit="1" customWidth="1"/>
    <col min="5" max="5" width="44.57421875" style="0" customWidth="1"/>
    <col min="6" max="7" width="5.8515625" style="181" customWidth="1"/>
  </cols>
  <sheetData>
    <row r="1" spans="1:11" ht="19.5">
      <c r="A1" s="326" t="s">
        <v>35</v>
      </c>
      <c r="B1" s="326"/>
      <c r="C1" s="326"/>
      <c r="D1" s="326"/>
      <c r="E1" s="326"/>
      <c r="F1" s="326"/>
      <c r="G1" s="326"/>
      <c r="H1" s="23"/>
      <c r="I1" s="23"/>
      <c r="J1" s="23"/>
      <c r="K1" s="23"/>
    </row>
    <row r="2" spans="1:11" ht="15">
      <c r="A2" s="327"/>
      <c r="B2" s="327"/>
      <c r="C2" s="327"/>
      <c r="D2" s="327"/>
      <c r="E2" s="327"/>
      <c r="F2" s="327"/>
      <c r="G2" s="327"/>
      <c r="H2" s="23"/>
      <c r="I2" s="23"/>
      <c r="J2" s="23"/>
      <c r="K2" s="23"/>
    </row>
    <row r="3" spans="1:11" ht="15.75">
      <c r="A3" s="333" t="s">
        <v>130</v>
      </c>
      <c r="B3" s="333"/>
      <c r="C3" s="328">
        <f>'Vendor Info.'!B7</f>
        <v>0</v>
      </c>
      <c r="D3" s="329"/>
      <c r="E3" s="329"/>
      <c r="F3" s="329"/>
      <c r="G3" s="330"/>
      <c r="H3" s="23"/>
      <c r="I3" s="23"/>
      <c r="J3" s="23"/>
      <c r="K3" s="23"/>
    </row>
    <row r="4" spans="1:11" ht="15">
      <c r="A4" s="327"/>
      <c r="B4" s="327"/>
      <c r="C4" s="327"/>
      <c r="D4" s="327"/>
      <c r="E4" s="327"/>
      <c r="F4" s="327"/>
      <c r="G4" s="327"/>
      <c r="H4" s="23"/>
      <c r="I4" s="23"/>
      <c r="J4" s="23"/>
      <c r="K4" s="23"/>
    </row>
    <row r="5" spans="1:11" ht="15.75">
      <c r="A5" s="302" t="s">
        <v>159</v>
      </c>
      <c r="B5" s="302"/>
      <c r="C5" s="302"/>
      <c r="D5" s="302"/>
      <c r="E5" s="302"/>
      <c r="F5" s="302"/>
      <c r="G5" s="302"/>
      <c r="H5" s="23"/>
      <c r="I5" s="23"/>
      <c r="J5" s="23"/>
      <c r="K5" s="23"/>
    </row>
    <row r="6" spans="1:11" ht="32.25" customHeight="1">
      <c r="A6" s="317" t="s">
        <v>608</v>
      </c>
      <c r="B6" s="317"/>
      <c r="C6" s="317"/>
      <c r="D6" s="317"/>
      <c r="E6" s="317"/>
      <c r="F6" s="317"/>
      <c r="G6" s="317"/>
      <c r="H6" s="23"/>
      <c r="I6" s="23"/>
      <c r="J6" s="23"/>
      <c r="K6" s="23"/>
    </row>
    <row r="7" spans="1:11" ht="15">
      <c r="A7" s="327"/>
      <c r="B7" s="327"/>
      <c r="C7" s="327"/>
      <c r="D7" s="327"/>
      <c r="E7" s="327"/>
      <c r="F7" s="327"/>
      <c r="G7" s="327"/>
      <c r="H7" s="23"/>
      <c r="I7" s="23"/>
      <c r="J7" s="23"/>
      <c r="K7" s="23"/>
    </row>
    <row r="8" spans="1:11" ht="46.5" customHeight="1">
      <c r="A8" s="331" t="s">
        <v>169</v>
      </c>
      <c r="B8" s="331"/>
      <c r="C8" s="331"/>
      <c r="D8" s="331"/>
      <c r="E8" s="331"/>
      <c r="F8" s="331"/>
      <c r="G8" s="331"/>
      <c r="H8" s="23"/>
      <c r="I8" s="23"/>
      <c r="J8" s="23"/>
      <c r="K8" s="29"/>
    </row>
    <row r="9" spans="1:11" ht="15">
      <c r="A9" s="332"/>
      <c r="B9" s="332"/>
      <c r="C9" s="332"/>
      <c r="D9" s="332"/>
      <c r="E9" s="332"/>
      <c r="F9" s="332"/>
      <c r="G9" s="332"/>
      <c r="H9" s="23"/>
      <c r="I9" s="23"/>
      <c r="J9" s="23"/>
      <c r="K9" s="23"/>
    </row>
    <row r="10" spans="1:11" ht="15.75" thickBot="1">
      <c r="A10" s="335" t="s">
        <v>166</v>
      </c>
      <c r="B10" s="335"/>
      <c r="C10" s="335"/>
      <c r="D10" s="335"/>
      <c r="E10" s="335"/>
      <c r="F10" s="335"/>
      <c r="G10" s="335"/>
      <c r="H10" s="334" t="s">
        <v>167</v>
      </c>
      <c r="I10" s="334"/>
      <c r="J10" s="334"/>
      <c r="K10" s="23"/>
    </row>
    <row r="11" spans="1:10" ht="23.25">
      <c r="A11" s="225" t="s">
        <v>9</v>
      </c>
      <c r="B11" s="225" t="s">
        <v>131</v>
      </c>
      <c r="C11" s="225" t="s">
        <v>10</v>
      </c>
      <c r="D11" s="225" t="s">
        <v>11</v>
      </c>
      <c r="E11" s="225" t="s">
        <v>457</v>
      </c>
      <c r="F11" s="225" t="s">
        <v>453</v>
      </c>
      <c r="G11" s="225" t="s">
        <v>12</v>
      </c>
      <c r="H11" s="226" t="s">
        <v>13</v>
      </c>
      <c r="I11" s="226" t="s">
        <v>14</v>
      </c>
      <c r="J11" s="227" t="s">
        <v>15</v>
      </c>
    </row>
    <row r="12" spans="1:10" ht="15">
      <c r="A12" s="30"/>
      <c r="B12" s="80"/>
      <c r="C12" s="31"/>
      <c r="D12" s="31"/>
      <c r="E12" s="31"/>
      <c r="F12" s="31"/>
      <c r="G12" s="32"/>
      <c r="H12" s="35"/>
      <c r="I12" s="33"/>
      <c r="J12" s="34"/>
    </row>
    <row r="13" spans="1:10" ht="15">
      <c r="A13" s="25">
        <v>1</v>
      </c>
      <c r="B13" s="91"/>
      <c r="C13" s="38" t="s">
        <v>36</v>
      </c>
      <c r="D13" s="282" t="s">
        <v>179</v>
      </c>
      <c r="E13" s="115" t="s">
        <v>196</v>
      </c>
      <c r="F13" s="208">
        <v>25</v>
      </c>
      <c r="G13" s="28" t="s">
        <v>368</v>
      </c>
      <c r="H13" s="24"/>
      <c r="I13" s="27"/>
      <c r="J13" s="36"/>
    </row>
    <row r="14" spans="1:10" ht="15">
      <c r="A14" s="25">
        <v>2</v>
      </c>
      <c r="B14" s="91"/>
      <c r="C14" s="38" t="s">
        <v>36</v>
      </c>
      <c r="D14" s="283" t="s">
        <v>181</v>
      </c>
      <c r="E14" s="115" t="s">
        <v>198</v>
      </c>
      <c r="F14" s="208">
        <v>20</v>
      </c>
      <c r="G14" s="28" t="s">
        <v>368</v>
      </c>
      <c r="H14" s="24"/>
      <c r="I14" s="27"/>
      <c r="J14" s="36"/>
    </row>
    <row r="15" spans="1:10" ht="15">
      <c r="A15" s="25">
        <v>3</v>
      </c>
      <c r="B15" s="91"/>
      <c r="C15" s="38" t="s">
        <v>36</v>
      </c>
      <c r="D15" s="283" t="s">
        <v>183</v>
      </c>
      <c r="E15" s="115" t="s">
        <v>200</v>
      </c>
      <c r="F15" s="208">
        <v>15</v>
      </c>
      <c r="G15" s="28" t="s">
        <v>368</v>
      </c>
      <c r="H15" s="24"/>
      <c r="I15" s="27"/>
      <c r="J15" s="36"/>
    </row>
    <row r="16" spans="1:10" ht="15">
      <c r="A16" s="25">
        <v>4</v>
      </c>
      <c r="B16" s="91"/>
      <c r="C16" s="38" t="s">
        <v>36</v>
      </c>
      <c r="D16" s="282" t="s">
        <v>178</v>
      </c>
      <c r="E16" s="115" t="s">
        <v>195</v>
      </c>
      <c r="F16" s="208">
        <v>50</v>
      </c>
      <c r="G16" s="28" t="s">
        <v>368</v>
      </c>
      <c r="H16" s="24"/>
      <c r="I16" s="27"/>
      <c r="J16" s="36"/>
    </row>
    <row r="17" spans="1:10" ht="15">
      <c r="A17" s="25">
        <v>5</v>
      </c>
      <c r="B17" s="91"/>
      <c r="C17" s="26" t="s">
        <v>36</v>
      </c>
      <c r="D17" s="162" t="s">
        <v>173</v>
      </c>
      <c r="E17" s="115" t="s">
        <v>191</v>
      </c>
      <c r="F17" s="209">
        <v>100</v>
      </c>
      <c r="G17" s="28" t="s">
        <v>368</v>
      </c>
      <c r="H17" s="24"/>
      <c r="I17" s="27"/>
      <c r="J17" s="36"/>
    </row>
    <row r="18" spans="1:10" ht="15">
      <c r="A18" s="25">
        <v>6</v>
      </c>
      <c r="B18" s="92"/>
      <c r="C18" s="78" t="s">
        <v>36</v>
      </c>
      <c r="D18" s="283" t="s">
        <v>369</v>
      </c>
      <c r="E18" s="120" t="s">
        <v>450</v>
      </c>
      <c r="F18" s="210">
        <v>50</v>
      </c>
      <c r="G18" s="40" t="s">
        <v>368</v>
      </c>
      <c r="H18" s="37"/>
      <c r="I18" s="39"/>
      <c r="J18" s="41"/>
    </row>
    <row r="19" spans="1:10" ht="15">
      <c r="A19" s="25">
        <v>7</v>
      </c>
      <c r="B19" s="92"/>
      <c r="C19" s="38" t="s">
        <v>36</v>
      </c>
      <c r="D19" s="283" t="s">
        <v>184</v>
      </c>
      <c r="E19" s="115" t="s">
        <v>201</v>
      </c>
      <c r="F19" s="211">
        <v>25</v>
      </c>
      <c r="G19" s="40" t="s">
        <v>368</v>
      </c>
      <c r="H19" s="37"/>
      <c r="I19" s="39"/>
      <c r="J19" s="41"/>
    </row>
    <row r="20" spans="1:10" s="76" customFormat="1" ht="15">
      <c r="A20" s="25">
        <v>8</v>
      </c>
      <c r="B20" s="92"/>
      <c r="C20" s="38" t="s">
        <v>36</v>
      </c>
      <c r="D20" s="283" t="s">
        <v>182</v>
      </c>
      <c r="E20" s="116" t="s">
        <v>199</v>
      </c>
      <c r="F20" s="208">
        <v>20</v>
      </c>
      <c r="G20" s="79" t="s">
        <v>368</v>
      </c>
      <c r="H20" s="88"/>
      <c r="I20" s="89"/>
      <c r="J20" s="90"/>
    </row>
    <row r="21" spans="1:10" ht="15">
      <c r="A21" s="25">
        <v>9</v>
      </c>
      <c r="B21" s="92"/>
      <c r="C21" s="26" t="s">
        <v>36</v>
      </c>
      <c r="D21" s="283" t="s">
        <v>171</v>
      </c>
      <c r="E21" s="115" t="s">
        <v>188</v>
      </c>
      <c r="F21" s="209">
        <v>50</v>
      </c>
      <c r="G21" s="40" t="s">
        <v>368</v>
      </c>
      <c r="H21" s="37"/>
      <c r="I21" s="39"/>
      <c r="J21" s="41"/>
    </row>
    <row r="22" spans="1:10" ht="15">
      <c r="A22" s="25">
        <v>10</v>
      </c>
      <c r="B22" s="92"/>
      <c r="C22" s="38" t="s">
        <v>36</v>
      </c>
      <c r="D22" s="162" t="s">
        <v>185</v>
      </c>
      <c r="E22" s="122" t="s">
        <v>451</v>
      </c>
      <c r="F22" s="211">
        <v>300</v>
      </c>
      <c r="G22" s="40" t="s">
        <v>368</v>
      </c>
      <c r="H22" s="37"/>
      <c r="I22" s="39"/>
      <c r="J22" s="41"/>
    </row>
    <row r="23" spans="1:10" ht="15">
      <c r="A23" s="25">
        <v>11</v>
      </c>
      <c r="B23" s="92"/>
      <c r="C23" s="38" t="s">
        <v>36</v>
      </c>
      <c r="D23" s="162" t="s">
        <v>186</v>
      </c>
      <c r="E23" s="122" t="s">
        <v>452</v>
      </c>
      <c r="F23" s="211">
        <v>50</v>
      </c>
      <c r="G23" s="40" t="s">
        <v>368</v>
      </c>
      <c r="H23" s="37"/>
      <c r="I23" s="39"/>
      <c r="J23" s="41"/>
    </row>
    <row r="24" spans="1:10" ht="15">
      <c r="A24" s="25">
        <v>12</v>
      </c>
      <c r="B24" s="92"/>
      <c r="C24" s="78" t="s">
        <v>36</v>
      </c>
      <c r="D24" s="163" t="s">
        <v>176</v>
      </c>
      <c r="E24" s="115" t="s">
        <v>194</v>
      </c>
      <c r="F24" s="212">
        <v>300</v>
      </c>
      <c r="G24" s="40" t="s">
        <v>368</v>
      </c>
      <c r="H24" s="37"/>
      <c r="I24" s="39"/>
      <c r="J24" s="41"/>
    </row>
    <row r="25" spans="1:10" ht="15">
      <c r="A25" s="25">
        <v>13</v>
      </c>
      <c r="B25" s="92"/>
      <c r="C25" s="38" t="s">
        <v>36</v>
      </c>
      <c r="D25" s="283" t="s">
        <v>180</v>
      </c>
      <c r="E25" s="115" t="s">
        <v>197</v>
      </c>
      <c r="F25" s="208">
        <v>200</v>
      </c>
      <c r="G25" s="40" t="s">
        <v>368</v>
      </c>
      <c r="H25" s="37"/>
      <c r="I25" s="39"/>
      <c r="J25" s="41"/>
    </row>
    <row r="26" spans="1:10" ht="15">
      <c r="A26" s="287">
        <v>14</v>
      </c>
      <c r="B26" s="146"/>
      <c r="C26" s="38" t="s">
        <v>36</v>
      </c>
      <c r="D26" s="289" t="s">
        <v>656</v>
      </c>
      <c r="E26" s="289" t="s">
        <v>658</v>
      </c>
      <c r="F26" s="208">
        <v>50</v>
      </c>
      <c r="G26" s="79" t="s">
        <v>368</v>
      </c>
      <c r="H26" s="146"/>
      <c r="I26" s="277"/>
      <c r="J26" s="277"/>
    </row>
    <row r="27" spans="1:10" ht="15">
      <c r="A27" s="287">
        <v>15</v>
      </c>
      <c r="B27" s="146"/>
      <c r="C27" s="38" t="s">
        <v>36</v>
      </c>
      <c r="D27" s="289" t="s">
        <v>657</v>
      </c>
      <c r="E27" s="289" t="s">
        <v>659</v>
      </c>
      <c r="F27" s="208">
        <v>50</v>
      </c>
      <c r="G27" s="79" t="s">
        <v>368</v>
      </c>
      <c r="H27" s="146"/>
      <c r="I27" s="277"/>
      <c r="J27" s="277"/>
    </row>
    <row r="28" spans="1:10" ht="15">
      <c r="A28" s="25">
        <v>16</v>
      </c>
      <c r="B28" s="93"/>
      <c r="C28" s="26" t="s">
        <v>36</v>
      </c>
      <c r="D28" s="282" t="s">
        <v>37</v>
      </c>
      <c r="E28" s="115" t="s">
        <v>187</v>
      </c>
      <c r="F28" s="209">
        <v>100</v>
      </c>
      <c r="G28" s="40" t="s">
        <v>368</v>
      </c>
      <c r="H28" s="37"/>
      <c r="I28" s="39"/>
      <c r="J28" s="41"/>
    </row>
    <row r="29" spans="1:10" ht="15">
      <c r="A29" s="25">
        <v>17</v>
      </c>
      <c r="B29" s="93"/>
      <c r="C29" s="38" t="s">
        <v>36</v>
      </c>
      <c r="D29" s="163" t="s">
        <v>177</v>
      </c>
      <c r="E29" s="122" t="s">
        <v>189</v>
      </c>
      <c r="F29" s="208">
        <v>20</v>
      </c>
      <c r="G29" s="79" t="s">
        <v>368</v>
      </c>
      <c r="H29" s="37"/>
      <c r="I29" s="39"/>
      <c r="J29" s="41"/>
    </row>
    <row r="30" spans="1:10" ht="15">
      <c r="A30" s="25">
        <v>18</v>
      </c>
      <c r="B30" s="92"/>
      <c r="C30" s="26" t="s">
        <v>36</v>
      </c>
      <c r="D30" s="163" t="s">
        <v>172</v>
      </c>
      <c r="E30" s="115" t="s">
        <v>190</v>
      </c>
      <c r="F30" s="209">
        <v>25</v>
      </c>
      <c r="G30" s="40" t="s">
        <v>368</v>
      </c>
      <c r="H30" s="37"/>
      <c r="I30" s="39"/>
      <c r="J30" s="41"/>
    </row>
    <row r="31" spans="1:10" ht="15">
      <c r="A31" s="25">
        <v>19</v>
      </c>
      <c r="B31" s="155"/>
      <c r="C31" s="156" t="s">
        <v>36</v>
      </c>
      <c r="D31" s="284" t="s">
        <v>174</v>
      </c>
      <c r="E31" s="157" t="s">
        <v>192</v>
      </c>
      <c r="F31" s="213">
        <v>25</v>
      </c>
      <c r="G31" s="158" t="s">
        <v>368</v>
      </c>
      <c r="H31" s="159"/>
      <c r="I31" s="160"/>
      <c r="J31" s="161"/>
    </row>
    <row r="32" spans="1:10" ht="15">
      <c r="A32" s="25">
        <v>20</v>
      </c>
      <c r="B32" s="146"/>
      <c r="C32" s="38" t="s">
        <v>36</v>
      </c>
      <c r="D32" s="163" t="s">
        <v>175</v>
      </c>
      <c r="E32" s="115" t="s">
        <v>193</v>
      </c>
      <c r="F32" s="208">
        <v>25</v>
      </c>
      <c r="G32" s="79" t="s">
        <v>368</v>
      </c>
      <c r="H32" s="146"/>
      <c r="I32" s="277"/>
      <c r="J32" s="277"/>
    </row>
    <row r="33" ht="15">
      <c r="C33" s="170"/>
    </row>
  </sheetData>
  <sheetProtection/>
  <mergeCells count="12">
    <mergeCell ref="A8:G8"/>
    <mergeCell ref="A7:G7"/>
    <mergeCell ref="A9:G9"/>
    <mergeCell ref="A3:B3"/>
    <mergeCell ref="H10:J10"/>
    <mergeCell ref="A10:G10"/>
    <mergeCell ref="A1:G1"/>
    <mergeCell ref="A2:G2"/>
    <mergeCell ref="C3:G3"/>
    <mergeCell ref="A4:G4"/>
    <mergeCell ref="A5:G5"/>
    <mergeCell ref="A6:G6"/>
  </mergeCells>
  <printOptions horizontalCentered="1"/>
  <pageMargins left="0.25" right="0.25" top="0.75" bottom="0.75" header="0.3" footer="0.3"/>
  <pageSetup fitToHeight="1" fitToWidth="1" horizontalDpi="600" verticalDpi="600" orientation="landscape" scale="92" r:id="rId1"/>
  <headerFooter>
    <oddHeader>&amp;CGSS11491A-ELECTRICAL
Electrical Supply, Lamps and Ballasts
Appendix A</oddHeader>
    <oddFooter>&amp;C&amp;P</oddFooter>
  </headerFooter>
</worksheet>
</file>

<file path=xl/worksheets/sheet7.xml><?xml version="1.0" encoding="utf-8"?>
<worksheet xmlns="http://schemas.openxmlformats.org/spreadsheetml/2006/main" xmlns:r="http://schemas.openxmlformats.org/officeDocument/2006/relationships">
  <dimension ref="A1:G12"/>
  <sheetViews>
    <sheetView view="pageBreakPreview" zoomScaleSheetLayoutView="100" zoomScalePageLayoutView="0" workbookViewId="0" topLeftCell="A1">
      <selection activeCell="A1" sqref="A1:G1"/>
    </sheetView>
  </sheetViews>
  <sheetFormatPr defaultColWidth="9.140625" defaultRowHeight="15"/>
  <cols>
    <col min="1" max="1" width="6.57421875" style="0" customWidth="1"/>
    <col min="2" max="2" width="27.7109375" style="0" customWidth="1"/>
    <col min="3" max="3" width="26.8515625" style="0" customWidth="1"/>
    <col min="4" max="4" width="22.140625" style="0" customWidth="1"/>
    <col min="5" max="5" width="22.00390625" style="0" customWidth="1"/>
    <col min="6" max="6" width="15.8515625" style="0" customWidth="1"/>
    <col min="7" max="7" width="15.00390625" style="0" customWidth="1"/>
  </cols>
  <sheetData>
    <row r="1" spans="1:7" ht="19.5">
      <c r="A1" s="336" t="s">
        <v>38</v>
      </c>
      <c r="B1" s="336"/>
      <c r="C1" s="336"/>
      <c r="D1" s="336"/>
      <c r="E1" s="336"/>
      <c r="F1" s="336"/>
      <c r="G1" s="336"/>
    </row>
    <row r="2" spans="1:7" ht="15">
      <c r="A2" s="337"/>
      <c r="B2" s="337"/>
      <c r="C2" s="337"/>
      <c r="D2" s="337"/>
      <c r="E2" s="337"/>
      <c r="F2" s="337"/>
      <c r="G2" s="337"/>
    </row>
    <row r="3" spans="1:7" ht="15">
      <c r="A3" s="340" t="s">
        <v>130</v>
      </c>
      <c r="B3" s="340"/>
      <c r="C3" s="338"/>
      <c r="D3" s="338"/>
      <c r="E3" s="338"/>
      <c r="F3" s="338"/>
      <c r="G3" s="338"/>
    </row>
    <row r="4" spans="1:7" ht="15.75" thickBot="1">
      <c r="A4" s="339"/>
      <c r="B4" s="339"/>
      <c r="C4" s="339"/>
      <c r="D4" s="339"/>
      <c r="E4" s="339"/>
      <c r="F4" s="339"/>
      <c r="G4" s="339"/>
    </row>
    <row r="5" spans="1:7" ht="15.75">
      <c r="A5" s="302" t="s">
        <v>159</v>
      </c>
      <c r="B5" s="302"/>
      <c r="C5" s="302"/>
      <c r="D5" s="302"/>
      <c r="E5" s="302"/>
      <c r="F5" s="302"/>
      <c r="G5" s="302"/>
    </row>
    <row r="6" spans="1:7" ht="50.25" customHeight="1">
      <c r="A6" s="321" t="s">
        <v>160</v>
      </c>
      <c r="B6" s="321"/>
      <c r="C6" s="321"/>
      <c r="D6" s="321"/>
      <c r="E6" s="321"/>
      <c r="F6" s="321"/>
      <c r="G6" s="321"/>
    </row>
    <row r="7" spans="1:7" s="76" customFormat="1" ht="15.75" thickBot="1">
      <c r="A7" s="339"/>
      <c r="B7" s="339"/>
      <c r="C7" s="339"/>
      <c r="D7" s="339"/>
      <c r="E7" s="339"/>
      <c r="F7" s="339"/>
      <c r="G7" s="339"/>
    </row>
    <row r="8" spans="1:7" ht="23.25">
      <c r="A8" s="42" t="s">
        <v>22</v>
      </c>
      <c r="B8" s="46" t="s">
        <v>23</v>
      </c>
      <c r="C8" s="43" t="s">
        <v>24</v>
      </c>
      <c r="D8" s="43" t="s">
        <v>25</v>
      </c>
      <c r="E8" s="43" t="s">
        <v>26</v>
      </c>
      <c r="F8" s="43" t="s">
        <v>27</v>
      </c>
      <c r="G8" s="44" t="s">
        <v>28</v>
      </c>
    </row>
    <row r="9" spans="1:7" ht="18" customHeight="1">
      <c r="A9" s="45">
        <v>1</v>
      </c>
      <c r="B9" s="50" t="s">
        <v>39</v>
      </c>
      <c r="C9" s="47"/>
      <c r="D9" s="47"/>
      <c r="E9" s="47"/>
      <c r="F9" s="48"/>
      <c r="G9" s="49"/>
    </row>
    <row r="10" spans="1:7" ht="23.25" customHeight="1">
      <c r="A10" s="45">
        <v>2</v>
      </c>
      <c r="B10" s="50" t="s">
        <v>40</v>
      </c>
      <c r="C10" s="47"/>
      <c r="D10" s="47"/>
      <c r="E10" s="47"/>
      <c r="F10" s="48"/>
      <c r="G10" s="49"/>
    </row>
    <row r="11" spans="1:7" ht="18.75" customHeight="1">
      <c r="A11" s="45">
        <v>3</v>
      </c>
      <c r="B11" s="50" t="s">
        <v>41</v>
      </c>
      <c r="C11" s="47"/>
      <c r="D11" s="47"/>
      <c r="E11" s="47"/>
      <c r="F11" s="48"/>
      <c r="G11" s="49"/>
    </row>
    <row r="12" spans="1:7" ht="15">
      <c r="A12" s="286">
        <v>4</v>
      </c>
      <c r="B12" s="288" t="s">
        <v>655</v>
      </c>
      <c r="C12" s="146"/>
      <c r="D12" s="146"/>
      <c r="E12" s="146"/>
      <c r="F12" s="146"/>
      <c r="G12" s="146"/>
    </row>
  </sheetData>
  <sheetProtection/>
  <mergeCells count="8">
    <mergeCell ref="A1:G1"/>
    <mergeCell ref="A2:G2"/>
    <mergeCell ref="C3:G3"/>
    <mergeCell ref="A5:G5"/>
    <mergeCell ref="A6:G6"/>
    <mergeCell ref="A7:G7"/>
    <mergeCell ref="A4:G4"/>
    <mergeCell ref="A3:B3"/>
  </mergeCells>
  <printOptions horizontalCentered="1"/>
  <pageMargins left="0.25" right="0.25" top="1" bottom="0.75" header="0.3" footer="0.3"/>
  <pageSetup horizontalDpi="600" verticalDpi="600" orientation="portrait" scale="74" r:id="rId1"/>
  <headerFooter>
    <oddHeader>&amp;CGSS11491A-ELECTRICAL
Electrical Supply, Lamps and Ballasts
Appendix A</oddHeader>
    <oddFooter>&amp;C&amp;P</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S201"/>
  <sheetViews>
    <sheetView view="pageBreakPreview" zoomScaleSheetLayoutView="100" zoomScalePageLayoutView="0" workbookViewId="0" topLeftCell="A1">
      <selection activeCell="A1" sqref="A1:G1"/>
    </sheetView>
  </sheetViews>
  <sheetFormatPr defaultColWidth="9.140625" defaultRowHeight="15"/>
  <cols>
    <col min="1" max="1" width="5.140625" style="0" customWidth="1"/>
    <col min="2" max="2" width="9.140625" style="0" customWidth="1"/>
    <col min="3" max="3" width="12.421875" style="0" customWidth="1"/>
    <col min="4" max="4" width="11.8515625" style="0" customWidth="1"/>
    <col min="5" max="5" width="30.7109375" style="0" bestFit="1" customWidth="1"/>
    <col min="6" max="6" width="50.7109375" style="105" customWidth="1"/>
    <col min="7" max="7" width="7.421875" style="183" customWidth="1"/>
    <col min="8" max="8" width="6.140625" style="0" customWidth="1"/>
    <col min="12" max="12" width="3.00390625" style="0" customWidth="1"/>
  </cols>
  <sheetData>
    <row r="1" spans="1:7" ht="19.5">
      <c r="A1" s="326" t="s">
        <v>42</v>
      </c>
      <c r="B1" s="326"/>
      <c r="C1" s="326"/>
      <c r="D1" s="326"/>
      <c r="E1" s="326"/>
      <c r="F1" s="326"/>
      <c r="G1" s="326"/>
    </row>
    <row r="2" spans="1:7" ht="15">
      <c r="A2" s="327"/>
      <c r="B2" s="327"/>
      <c r="C2" s="327"/>
      <c r="D2" s="327"/>
      <c r="E2" s="327"/>
      <c r="F2" s="327"/>
      <c r="G2" s="327"/>
    </row>
    <row r="3" spans="1:7" ht="15.75">
      <c r="A3" s="333" t="s">
        <v>130</v>
      </c>
      <c r="B3" s="333"/>
      <c r="C3" s="328">
        <f>'Vendor Info.'!B7</f>
        <v>0</v>
      </c>
      <c r="D3" s="341"/>
      <c r="E3" s="341"/>
      <c r="F3" s="341"/>
      <c r="G3" s="342"/>
    </row>
    <row r="4" spans="1:7" ht="15">
      <c r="A4" s="327"/>
      <c r="B4" s="327"/>
      <c r="C4" s="327"/>
      <c r="D4" s="327"/>
      <c r="E4" s="327"/>
      <c r="F4" s="327"/>
      <c r="G4" s="327"/>
    </row>
    <row r="5" spans="1:7" ht="15.75">
      <c r="A5" s="302" t="s">
        <v>159</v>
      </c>
      <c r="B5" s="302"/>
      <c r="C5" s="302"/>
      <c r="D5" s="302"/>
      <c r="E5" s="302"/>
      <c r="F5" s="302"/>
      <c r="G5" s="302"/>
    </row>
    <row r="6" spans="1:7" ht="46.5" customHeight="1">
      <c r="A6" s="317" t="s">
        <v>469</v>
      </c>
      <c r="B6" s="317"/>
      <c r="C6" s="317"/>
      <c r="D6" s="317"/>
      <c r="E6" s="317"/>
      <c r="F6" s="317"/>
      <c r="G6" s="317"/>
    </row>
    <row r="7" spans="1:18" ht="15">
      <c r="A7" s="327"/>
      <c r="B7" s="327"/>
      <c r="C7" s="327"/>
      <c r="D7" s="327"/>
      <c r="E7" s="327"/>
      <c r="F7" s="327"/>
      <c r="G7" s="327"/>
      <c r="H7" s="51"/>
      <c r="I7" s="51"/>
      <c r="J7" s="51"/>
      <c r="K7" s="51"/>
      <c r="L7" s="51"/>
      <c r="M7" s="51"/>
      <c r="N7" s="51"/>
      <c r="O7" s="51"/>
      <c r="P7" s="51"/>
      <c r="Q7" s="51"/>
      <c r="R7" s="51"/>
    </row>
    <row r="8" spans="1:18" ht="31.5" customHeight="1">
      <c r="A8" s="331" t="s">
        <v>468</v>
      </c>
      <c r="B8" s="331"/>
      <c r="C8" s="331"/>
      <c r="D8" s="331"/>
      <c r="E8" s="331"/>
      <c r="F8" s="331"/>
      <c r="G8" s="331"/>
      <c r="H8" s="51"/>
      <c r="I8" s="51"/>
      <c r="J8" s="51"/>
      <c r="K8" s="51"/>
      <c r="L8" s="51"/>
      <c r="M8" s="51"/>
      <c r="N8" s="51"/>
      <c r="O8" s="51"/>
      <c r="P8" s="51"/>
      <c r="Q8" s="51"/>
      <c r="R8" s="51"/>
    </row>
    <row r="9" spans="1:19" ht="15.75" thickBot="1">
      <c r="A9" s="327"/>
      <c r="B9" s="327"/>
      <c r="C9" s="327"/>
      <c r="D9" s="327"/>
      <c r="E9" s="327"/>
      <c r="F9" s="327"/>
      <c r="G9" s="327"/>
      <c r="H9" s="51"/>
      <c r="I9" s="51"/>
      <c r="J9" s="51"/>
      <c r="K9" s="51"/>
      <c r="L9" s="51"/>
      <c r="M9" s="51"/>
      <c r="N9" s="51"/>
      <c r="O9" s="51"/>
      <c r="P9" s="51"/>
      <c r="Q9" s="51"/>
      <c r="R9" s="51"/>
      <c r="S9" s="51"/>
    </row>
    <row r="10" spans="1:19" ht="15.75" thickBot="1">
      <c r="A10" s="335" t="s">
        <v>166</v>
      </c>
      <c r="B10" s="349"/>
      <c r="C10" s="349"/>
      <c r="D10" s="349"/>
      <c r="E10" s="349"/>
      <c r="F10" s="349"/>
      <c r="G10" s="349"/>
      <c r="H10" s="350"/>
      <c r="I10" s="343" t="s">
        <v>167</v>
      </c>
      <c r="J10" s="344"/>
      <c r="K10" s="345"/>
      <c r="L10" s="238"/>
      <c r="M10" s="346" t="s">
        <v>168</v>
      </c>
      <c r="N10" s="347"/>
      <c r="O10" s="347"/>
      <c r="P10" s="347"/>
      <c r="Q10" s="347"/>
      <c r="R10" s="347"/>
      <c r="S10" s="348"/>
    </row>
    <row r="11" spans="1:19" ht="23.25">
      <c r="A11" s="229" t="s">
        <v>9</v>
      </c>
      <c r="B11" s="229" t="s">
        <v>131</v>
      </c>
      <c r="C11" s="229" t="s">
        <v>43</v>
      </c>
      <c r="D11" s="229" t="s">
        <v>10</v>
      </c>
      <c r="E11" s="229" t="s">
        <v>44</v>
      </c>
      <c r="F11" s="229" t="s">
        <v>170</v>
      </c>
      <c r="G11" s="230" t="s">
        <v>140</v>
      </c>
      <c r="H11" s="231" t="s">
        <v>12</v>
      </c>
      <c r="I11" s="232" t="s">
        <v>13</v>
      </c>
      <c r="J11" s="233" t="s">
        <v>14</v>
      </c>
      <c r="K11" s="234" t="s">
        <v>15</v>
      </c>
      <c r="L11" s="239"/>
      <c r="M11" s="235" t="s">
        <v>18</v>
      </c>
      <c r="N11" s="236" t="s">
        <v>45</v>
      </c>
      <c r="O11" s="236" t="s">
        <v>20</v>
      </c>
      <c r="P11" s="236" t="s">
        <v>12</v>
      </c>
      <c r="Q11" s="236" t="s">
        <v>13</v>
      </c>
      <c r="R11" s="236" t="s">
        <v>14</v>
      </c>
      <c r="S11" s="237" t="s">
        <v>15</v>
      </c>
    </row>
    <row r="12" spans="1:19" ht="15.75" thickBot="1">
      <c r="A12" s="148"/>
      <c r="B12" s="148"/>
      <c r="C12" s="148"/>
      <c r="D12" s="148"/>
      <c r="E12" s="148"/>
      <c r="F12" s="148"/>
      <c r="G12" s="182"/>
      <c r="H12" s="193"/>
      <c r="I12" s="188"/>
      <c r="J12" s="191"/>
      <c r="K12" s="192"/>
      <c r="L12" s="239"/>
      <c r="M12" s="188"/>
      <c r="N12" s="189"/>
      <c r="O12" s="190"/>
      <c r="P12" s="190"/>
      <c r="Q12" s="189"/>
      <c r="R12" s="191"/>
      <c r="S12" s="192"/>
    </row>
    <row r="13" spans="1:19" s="246" customFormat="1" ht="11.25">
      <c r="A13" s="57">
        <v>1</v>
      </c>
      <c r="B13" s="81"/>
      <c r="C13" s="176" t="s">
        <v>47</v>
      </c>
      <c r="D13" s="59" t="s">
        <v>49</v>
      </c>
      <c r="E13" s="163">
        <v>1209</v>
      </c>
      <c r="F13" s="180" t="s">
        <v>475</v>
      </c>
      <c r="G13" s="218">
        <v>1000</v>
      </c>
      <c r="H13" s="147" t="s">
        <v>368</v>
      </c>
      <c r="I13" s="186"/>
      <c r="J13" s="187"/>
      <c r="K13" s="187"/>
      <c r="L13" s="247"/>
      <c r="M13" s="186"/>
      <c r="N13" s="186"/>
      <c r="O13" s="186"/>
      <c r="P13" s="186"/>
      <c r="Q13" s="186"/>
      <c r="R13" s="187"/>
      <c r="S13" s="187"/>
    </row>
    <row r="14" spans="1:19" s="246" customFormat="1" ht="11.25">
      <c r="A14" s="57">
        <v>2</v>
      </c>
      <c r="B14" s="81"/>
      <c r="C14" s="176" t="s">
        <v>47</v>
      </c>
      <c r="D14" s="59" t="s">
        <v>48</v>
      </c>
      <c r="E14" s="163" t="s">
        <v>459</v>
      </c>
      <c r="F14" s="179" t="s">
        <v>473</v>
      </c>
      <c r="G14" s="218">
        <v>2500</v>
      </c>
      <c r="H14" s="147" t="s">
        <v>368</v>
      </c>
      <c r="I14" s="52"/>
      <c r="J14" s="53"/>
      <c r="K14" s="53"/>
      <c r="L14" s="247"/>
      <c r="M14" s="52"/>
      <c r="N14" s="52"/>
      <c r="O14" s="52"/>
      <c r="P14" s="52"/>
      <c r="Q14" s="52"/>
      <c r="R14" s="53"/>
      <c r="S14" s="53"/>
    </row>
    <row r="15" spans="1:19" s="246" customFormat="1" ht="11.25">
      <c r="A15" s="57">
        <v>3</v>
      </c>
      <c r="B15" s="81"/>
      <c r="C15" s="176" t="s">
        <v>47</v>
      </c>
      <c r="D15" s="173" t="s">
        <v>48</v>
      </c>
      <c r="E15" s="163" t="s">
        <v>460</v>
      </c>
      <c r="F15" s="179" t="s">
        <v>470</v>
      </c>
      <c r="G15" s="219">
        <v>12000</v>
      </c>
      <c r="H15" s="147" t="s">
        <v>368</v>
      </c>
      <c r="I15" s="52"/>
      <c r="J15" s="53"/>
      <c r="K15" s="53"/>
      <c r="L15" s="247"/>
      <c r="M15" s="52"/>
      <c r="N15" s="52"/>
      <c r="O15" s="52"/>
      <c r="P15" s="52"/>
      <c r="Q15" s="52"/>
      <c r="R15" s="53"/>
      <c r="S15" s="53"/>
    </row>
    <row r="16" spans="1:19" s="246" customFormat="1" ht="11.25">
      <c r="A16" s="57">
        <v>4</v>
      </c>
      <c r="B16" s="154"/>
      <c r="C16" s="176" t="s">
        <v>47</v>
      </c>
      <c r="D16" s="173" t="s">
        <v>48</v>
      </c>
      <c r="E16" s="163" t="s">
        <v>461</v>
      </c>
      <c r="F16" s="179" t="s">
        <v>474</v>
      </c>
      <c r="G16" s="219">
        <v>7000</v>
      </c>
      <c r="H16" s="147" t="s">
        <v>368</v>
      </c>
      <c r="I16" s="54"/>
      <c r="J16" s="55"/>
      <c r="K16" s="55"/>
      <c r="L16" s="248"/>
      <c r="M16" s="54"/>
      <c r="N16" s="54"/>
      <c r="O16" s="54"/>
      <c r="P16" s="54"/>
      <c r="Q16" s="54"/>
      <c r="R16" s="55"/>
      <c r="S16" s="55"/>
    </row>
    <row r="17" spans="1:19" s="246" customFormat="1" ht="11.25">
      <c r="A17" s="57">
        <v>5</v>
      </c>
      <c r="B17" s="81"/>
      <c r="C17" s="176" t="s">
        <v>47</v>
      </c>
      <c r="D17" s="173" t="s">
        <v>48</v>
      </c>
      <c r="E17" s="163" t="s">
        <v>462</v>
      </c>
      <c r="F17" s="179" t="s">
        <v>471</v>
      </c>
      <c r="G17" s="219">
        <v>1000</v>
      </c>
      <c r="H17" s="147" t="s">
        <v>368</v>
      </c>
      <c r="I17" s="52"/>
      <c r="J17" s="53"/>
      <c r="K17" s="53"/>
      <c r="L17" s="247"/>
      <c r="M17" s="52"/>
      <c r="N17" s="52"/>
      <c r="O17" s="52"/>
      <c r="P17" s="52"/>
      <c r="Q17" s="52"/>
      <c r="R17" s="53"/>
      <c r="S17" s="53"/>
    </row>
    <row r="18" spans="1:19" s="246" customFormat="1" ht="11.25">
      <c r="A18" s="57">
        <v>6</v>
      </c>
      <c r="B18" s="81"/>
      <c r="C18" s="176" t="s">
        <v>47</v>
      </c>
      <c r="D18" s="59" t="s">
        <v>48</v>
      </c>
      <c r="E18" s="163" t="s">
        <v>463</v>
      </c>
      <c r="F18" s="179" t="s">
        <v>472</v>
      </c>
      <c r="G18" s="218">
        <v>2000</v>
      </c>
      <c r="H18" s="147" t="s">
        <v>368</v>
      </c>
      <c r="I18" s="52"/>
      <c r="J18" s="53"/>
      <c r="K18" s="53"/>
      <c r="L18" s="247"/>
      <c r="M18" s="52"/>
      <c r="N18" s="52"/>
      <c r="O18" s="52"/>
      <c r="P18" s="52"/>
      <c r="Q18" s="52"/>
      <c r="R18" s="53"/>
      <c r="S18" s="53"/>
    </row>
    <row r="19" spans="1:19" s="246" customFormat="1" ht="11.25">
      <c r="A19" s="57">
        <v>7</v>
      </c>
      <c r="B19" s="81"/>
      <c r="C19" s="176" t="s">
        <v>51</v>
      </c>
      <c r="D19" s="59" t="s">
        <v>49</v>
      </c>
      <c r="E19" s="122" t="s">
        <v>310</v>
      </c>
      <c r="F19" s="179" t="s">
        <v>547</v>
      </c>
      <c r="G19" s="218">
        <v>3000</v>
      </c>
      <c r="H19" s="147" t="s">
        <v>372</v>
      </c>
      <c r="I19" s="54"/>
      <c r="J19" s="55"/>
      <c r="K19" s="55"/>
      <c r="L19" s="248"/>
      <c r="M19" s="54"/>
      <c r="N19" s="54"/>
      <c r="O19" s="54"/>
      <c r="P19" s="54"/>
      <c r="Q19" s="54"/>
      <c r="R19" s="55"/>
      <c r="S19" s="55"/>
    </row>
    <row r="20" spans="1:19" s="246" customFormat="1" ht="11.25">
      <c r="A20" s="57">
        <v>8</v>
      </c>
      <c r="B20" s="81"/>
      <c r="C20" s="176" t="s">
        <v>51</v>
      </c>
      <c r="D20" s="176" t="s">
        <v>540</v>
      </c>
      <c r="E20" s="164" t="s">
        <v>297</v>
      </c>
      <c r="F20" s="196" t="s">
        <v>536</v>
      </c>
      <c r="G20" s="218">
        <v>2500</v>
      </c>
      <c r="H20" s="147" t="s">
        <v>372</v>
      </c>
      <c r="I20" s="54"/>
      <c r="J20" s="55"/>
      <c r="K20" s="55"/>
      <c r="L20" s="248"/>
      <c r="M20" s="54"/>
      <c r="N20" s="54"/>
      <c r="O20" s="54"/>
      <c r="P20" s="54"/>
      <c r="Q20" s="54"/>
      <c r="R20" s="55"/>
      <c r="S20" s="55"/>
    </row>
    <row r="21" spans="1:19" s="246" customFormat="1" ht="22.5">
      <c r="A21" s="57">
        <v>9</v>
      </c>
      <c r="B21" s="154"/>
      <c r="C21" s="174" t="s">
        <v>51</v>
      </c>
      <c r="D21" s="174" t="s">
        <v>49</v>
      </c>
      <c r="E21" s="164" t="s">
        <v>304</v>
      </c>
      <c r="F21" s="179" t="s">
        <v>527</v>
      </c>
      <c r="G21" s="218">
        <v>1000</v>
      </c>
      <c r="H21" s="177" t="s">
        <v>372</v>
      </c>
      <c r="I21" s="54"/>
      <c r="J21" s="55"/>
      <c r="K21" s="55"/>
      <c r="L21" s="248"/>
      <c r="M21" s="54"/>
      <c r="N21" s="54"/>
      <c r="O21" s="54"/>
      <c r="P21" s="54"/>
      <c r="Q21" s="54"/>
      <c r="R21" s="55"/>
      <c r="S21" s="55"/>
    </row>
    <row r="22" spans="1:19" s="246" customFormat="1" ht="11.25">
      <c r="A22" s="57">
        <v>10</v>
      </c>
      <c r="B22" s="81"/>
      <c r="C22" s="174" t="s">
        <v>51</v>
      </c>
      <c r="D22" s="176" t="s">
        <v>49</v>
      </c>
      <c r="E22" s="163" t="s">
        <v>316</v>
      </c>
      <c r="F22" s="180" t="s">
        <v>533</v>
      </c>
      <c r="G22" s="218">
        <v>1000</v>
      </c>
      <c r="H22" s="177" t="s">
        <v>372</v>
      </c>
      <c r="I22" s="52"/>
      <c r="J22" s="53"/>
      <c r="K22" s="53"/>
      <c r="L22" s="247"/>
      <c r="M22" s="52"/>
      <c r="N22" s="52"/>
      <c r="O22" s="52"/>
      <c r="P22" s="52"/>
      <c r="Q22" s="52"/>
      <c r="R22" s="53"/>
      <c r="S22" s="53"/>
    </row>
    <row r="23" spans="1:19" s="246" customFormat="1" ht="11.25">
      <c r="A23" s="57">
        <v>11</v>
      </c>
      <c r="B23" s="81"/>
      <c r="C23" s="174" t="s">
        <v>51</v>
      </c>
      <c r="D23" s="176" t="s">
        <v>49</v>
      </c>
      <c r="E23" s="122" t="s">
        <v>374</v>
      </c>
      <c r="F23" s="179" t="s">
        <v>534</v>
      </c>
      <c r="G23" s="218">
        <v>15000</v>
      </c>
      <c r="H23" s="177" t="s">
        <v>372</v>
      </c>
      <c r="I23" s="54"/>
      <c r="J23" s="55"/>
      <c r="K23" s="55"/>
      <c r="L23" s="248"/>
      <c r="M23" s="54"/>
      <c r="N23" s="54"/>
      <c r="O23" s="54"/>
      <c r="P23" s="54"/>
      <c r="Q23" s="54"/>
      <c r="R23" s="55"/>
      <c r="S23" s="55"/>
    </row>
    <row r="24" spans="1:19" s="246" customFormat="1" ht="11.25">
      <c r="A24" s="57">
        <v>12</v>
      </c>
      <c r="B24" s="81"/>
      <c r="C24" s="176" t="s">
        <v>51</v>
      </c>
      <c r="D24" s="176" t="s">
        <v>49</v>
      </c>
      <c r="E24" s="122" t="s">
        <v>325</v>
      </c>
      <c r="F24" s="179" t="s">
        <v>544</v>
      </c>
      <c r="G24" s="218">
        <v>6</v>
      </c>
      <c r="H24" s="147" t="s">
        <v>550</v>
      </c>
      <c r="I24" s="54"/>
      <c r="J24" s="55"/>
      <c r="K24" s="55"/>
      <c r="L24" s="248"/>
      <c r="M24" s="54"/>
      <c r="N24" s="54"/>
      <c r="O24" s="54"/>
      <c r="P24" s="54"/>
      <c r="Q24" s="54"/>
      <c r="R24" s="55"/>
      <c r="S24" s="55"/>
    </row>
    <row r="25" spans="1:19" s="246" customFormat="1" ht="15" customHeight="1">
      <c r="A25" s="57">
        <v>13</v>
      </c>
      <c r="B25" s="81"/>
      <c r="C25" s="176" t="s">
        <v>51</v>
      </c>
      <c r="D25" s="59" t="s">
        <v>362</v>
      </c>
      <c r="E25" s="122" t="s">
        <v>315</v>
      </c>
      <c r="F25" s="179" t="s">
        <v>466</v>
      </c>
      <c r="G25" s="218">
        <v>1000</v>
      </c>
      <c r="H25" s="147" t="s">
        <v>372</v>
      </c>
      <c r="I25" s="56"/>
      <c r="J25" s="58"/>
      <c r="K25" s="58"/>
      <c r="L25" s="249"/>
      <c r="M25" s="56"/>
      <c r="N25" s="56"/>
      <c r="O25" s="56"/>
      <c r="P25" s="56"/>
      <c r="Q25" s="56"/>
      <c r="R25" s="58"/>
      <c r="S25" s="58"/>
    </row>
    <row r="26" spans="1:19" s="246" customFormat="1" ht="15" customHeight="1">
      <c r="A26" s="57">
        <v>14</v>
      </c>
      <c r="B26" s="81"/>
      <c r="C26" s="176" t="s">
        <v>51</v>
      </c>
      <c r="D26" s="59" t="s">
        <v>362</v>
      </c>
      <c r="E26" s="164" t="s">
        <v>363</v>
      </c>
      <c r="F26" s="179" t="s">
        <v>466</v>
      </c>
      <c r="G26" s="218">
        <v>1000</v>
      </c>
      <c r="H26" s="147" t="s">
        <v>372</v>
      </c>
      <c r="I26" s="58"/>
      <c r="J26" s="58"/>
      <c r="K26" s="58"/>
      <c r="L26" s="249"/>
      <c r="M26" s="56"/>
      <c r="N26" s="56"/>
      <c r="O26" s="56"/>
      <c r="P26" s="56"/>
      <c r="Q26" s="56"/>
      <c r="R26" s="58"/>
      <c r="S26" s="58"/>
    </row>
    <row r="27" spans="1:19" s="246" customFormat="1" ht="45">
      <c r="A27" s="57">
        <v>15</v>
      </c>
      <c r="B27" s="81"/>
      <c r="C27" s="174" t="s">
        <v>51</v>
      </c>
      <c r="D27" s="176" t="s">
        <v>49</v>
      </c>
      <c r="E27" s="162" t="s">
        <v>307</v>
      </c>
      <c r="F27" s="197" t="s">
        <v>529</v>
      </c>
      <c r="G27" s="220">
        <v>5000</v>
      </c>
      <c r="H27" s="177" t="s">
        <v>372</v>
      </c>
      <c r="I27" s="56"/>
      <c r="J27" s="58"/>
      <c r="K27" s="58"/>
      <c r="L27" s="249"/>
      <c r="M27" s="56"/>
      <c r="N27" s="56"/>
      <c r="O27" s="56"/>
      <c r="P27" s="56"/>
      <c r="Q27" s="56"/>
      <c r="R27" s="58"/>
      <c r="S27" s="58"/>
    </row>
    <row r="28" spans="1:19" s="246" customFormat="1" ht="15" customHeight="1">
      <c r="A28" s="57">
        <v>16</v>
      </c>
      <c r="B28" s="81"/>
      <c r="C28" s="176" t="s">
        <v>51</v>
      </c>
      <c r="D28" s="176" t="s">
        <v>49</v>
      </c>
      <c r="E28" s="164" t="s">
        <v>298</v>
      </c>
      <c r="F28" s="198" t="s">
        <v>530</v>
      </c>
      <c r="G28" s="218">
        <v>1000</v>
      </c>
      <c r="H28" s="177" t="s">
        <v>372</v>
      </c>
      <c r="I28" s="56"/>
      <c r="J28" s="58"/>
      <c r="K28" s="58"/>
      <c r="L28" s="249"/>
      <c r="M28" s="56"/>
      <c r="N28" s="56"/>
      <c r="O28" s="56"/>
      <c r="P28" s="56"/>
      <c r="Q28" s="56"/>
      <c r="R28" s="58"/>
      <c r="S28" s="58"/>
    </row>
    <row r="29" spans="1:19" s="246" customFormat="1" ht="11.25">
      <c r="A29" s="57">
        <v>17</v>
      </c>
      <c r="B29" s="81"/>
      <c r="C29" s="176" t="s">
        <v>51</v>
      </c>
      <c r="D29" s="176" t="s">
        <v>49</v>
      </c>
      <c r="E29" s="164" t="s">
        <v>53</v>
      </c>
      <c r="F29" s="196" t="s">
        <v>532</v>
      </c>
      <c r="G29" s="220">
        <v>250</v>
      </c>
      <c r="H29" s="178" t="s">
        <v>372</v>
      </c>
      <c r="I29" s="56"/>
      <c r="J29" s="58"/>
      <c r="K29" s="58"/>
      <c r="L29" s="249"/>
      <c r="M29" s="56"/>
      <c r="N29" s="56"/>
      <c r="O29" s="56"/>
      <c r="P29" s="56"/>
      <c r="Q29" s="56"/>
      <c r="R29" s="58"/>
      <c r="S29" s="58"/>
    </row>
    <row r="30" spans="1:19" s="246" customFormat="1" ht="11.25">
      <c r="A30" s="57">
        <v>18</v>
      </c>
      <c r="B30" s="81"/>
      <c r="C30" s="174" t="s">
        <v>51</v>
      </c>
      <c r="D30" s="174" t="s">
        <v>49</v>
      </c>
      <c r="E30" s="164" t="s">
        <v>52</v>
      </c>
      <c r="F30" s="196" t="s">
        <v>531</v>
      </c>
      <c r="G30" s="221">
        <v>4000</v>
      </c>
      <c r="H30" s="177" t="s">
        <v>372</v>
      </c>
      <c r="I30" s="56"/>
      <c r="J30" s="58"/>
      <c r="K30" s="58"/>
      <c r="L30" s="249"/>
      <c r="M30" s="56"/>
      <c r="N30" s="56"/>
      <c r="O30" s="56"/>
      <c r="P30" s="56"/>
      <c r="Q30" s="56"/>
      <c r="R30" s="58"/>
      <c r="S30" s="58"/>
    </row>
    <row r="31" spans="1:19" s="246" customFormat="1" ht="15" customHeight="1">
      <c r="A31" s="57">
        <v>19</v>
      </c>
      <c r="B31" s="81"/>
      <c r="C31" s="174" t="s">
        <v>51</v>
      </c>
      <c r="D31" s="176" t="s">
        <v>538</v>
      </c>
      <c r="E31" s="163" t="s">
        <v>309</v>
      </c>
      <c r="F31" s="179" t="s">
        <v>541</v>
      </c>
      <c r="G31" s="218">
        <v>1000</v>
      </c>
      <c r="H31" s="177" t="s">
        <v>372</v>
      </c>
      <c r="I31" s="56"/>
      <c r="J31" s="58"/>
      <c r="K31" s="58"/>
      <c r="L31" s="249"/>
      <c r="M31" s="56"/>
      <c r="N31" s="56"/>
      <c r="O31" s="56"/>
      <c r="P31" s="56"/>
      <c r="Q31" s="56"/>
      <c r="R31" s="58"/>
      <c r="S31" s="58"/>
    </row>
    <row r="32" spans="1:19" s="246" customFormat="1" ht="11.25">
      <c r="A32" s="57">
        <v>20</v>
      </c>
      <c r="B32" s="81"/>
      <c r="C32" s="199" t="s">
        <v>51</v>
      </c>
      <c r="D32" s="199" t="s">
        <v>538</v>
      </c>
      <c r="E32" s="122" t="s">
        <v>321</v>
      </c>
      <c r="F32" s="200" t="s">
        <v>546</v>
      </c>
      <c r="G32" s="222">
        <v>4</v>
      </c>
      <c r="H32" s="150" t="s">
        <v>549</v>
      </c>
      <c r="I32" s="56"/>
      <c r="J32" s="58"/>
      <c r="K32" s="58"/>
      <c r="L32" s="249"/>
      <c r="M32" s="56"/>
      <c r="N32" s="56"/>
      <c r="O32" s="56"/>
      <c r="P32" s="56"/>
      <c r="Q32" s="56"/>
      <c r="R32" s="58"/>
      <c r="S32" s="58"/>
    </row>
    <row r="33" spans="1:19" s="246" customFormat="1" ht="11.25">
      <c r="A33" s="57">
        <v>21</v>
      </c>
      <c r="B33" s="81"/>
      <c r="C33" s="201" t="s">
        <v>51</v>
      </c>
      <c r="D33" s="175" t="s">
        <v>458</v>
      </c>
      <c r="E33" s="122" t="s">
        <v>548</v>
      </c>
      <c r="F33" s="196" t="s">
        <v>66</v>
      </c>
      <c r="G33" s="218">
        <v>3500</v>
      </c>
      <c r="H33" s="147" t="s">
        <v>372</v>
      </c>
      <c r="I33" s="56"/>
      <c r="J33" s="58"/>
      <c r="K33" s="58"/>
      <c r="L33" s="240"/>
      <c r="M33" s="56"/>
      <c r="N33" s="56"/>
      <c r="O33" s="56"/>
      <c r="P33" s="56"/>
      <c r="Q33" s="56"/>
      <c r="R33" s="58"/>
      <c r="S33" s="58"/>
    </row>
    <row r="34" spans="1:19" s="246" customFormat="1" ht="11.25">
      <c r="A34" s="57">
        <v>22</v>
      </c>
      <c r="B34" s="81"/>
      <c r="C34" s="201" t="s">
        <v>51</v>
      </c>
      <c r="D34" s="175" t="s">
        <v>458</v>
      </c>
      <c r="E34" s="163" t="s">
        <v>67</v>
      </c>
      <c r="F34" s="179" t="s">
        <v>68</v>
      </c>
      <c r="G34" s="221">
        <v>1000</v>
      </c>
      <c r="H34" s="147" t="s">
        <v>372</v>
      </c>
      <c r="I34" s="56"/>
      <c r="J34" s="58"/>
      <c r="K34" s="58"/>
      <c r="L34" s="240"/>
      <c r="M34" s="56"/>
      <c r="N34" s="56"/>
      <c r="O34" s="56"/>
      <c r="P34" s="56"/>
      <c r="Q34" s="56"/>
      <c r="R34" s="58"/>
      <c r="S34" s="58"/>
    </row>
    <row r="35" spans="1:19" s="246" customFormat="1" ht="33.75">
      <c r="A35" s="57">
        <v>23</v>
      </c>
      <c r="B35" s="81"/>
      <c r="C35" s="174" t="s">
        <v>51</v>
      </c>
      <c r="D35" s="176" t="s">
        <v>49</v>
      </c>
      <c r="E35" s="164" t="s">
        <v>308</v>
      </c>
      <c r="F35" s="198" t="s">
        <v>528</v>
      </c>
      <c r="G35" s="220">
        <v>1000</v>
      </c>
      <c r="H35" s="177" t="s">
        <v>372</v>
      </c>
      <c r="I35" s="56"/>
      <c r="J35" s="58"/>
      <c r="K35" s="58"/>
      <c r="L35" s="240"/>
      <c r="M35" s="56"/>
      <c r="N35" s="56"/>
      <c r="O35" s="56"/>
      <c r="P35" s="56"/>
      <c r="Q35" s="56"/>
      <c r="R35" s="58"/>
      <c r="S35" s="58"/>
    </row>
    <row r="36" spans="1:19" s="246" customFormat="1" ht="33.75">
      <c r="A36" s="57">
        <v>24</v>
      </c>
      <c r="B36" s="151"/>
      <c r="C36" s="176" t="s">
        <v>51</v>
      </c>
      <c r="D36" s="59" t="s">
        <v>49</v>
      </c>
      <c r="E36" s="164" t="s">
        <v>313</v>
      </c>
      <c r="F36" s="202" t="s">
        <v>545</v>
      </c>
      <c r="G36" s="218">
        <v>1000</v>
      </c>
      <c r="H36" s="147" t="s">
        <v>372</v>
      </c>
      <c r="I36" s="56"/>
      <c r="J36" s="58"/>
      <c r="K36" s="58"/>
      <c r="L36" s="249"/>
      <c r="M36" s="56"/>
      <c r="N36" s="56"/>
      <c r="O36" s="56"/>
      <c r="P36" s="56"/>
      <c r="Q36" s="56"/>
      <c r="R36" s="58"/>
      <c r="S36" s="58"/>
    </row>
    <row r="37" spans="1:19" s="246" customFormat="1" ht="11.25">
      <c r="A37" s="57">
        <v>25</v>
      </c>
      <c r="B37" s="171"/>
      <c r="C37" s="245" t="s">
        <v>51</v>
      </c>
      <c r="D37" s="118" t="s">
        <v>49</v>
      </c>
      <c r="E37" s="245"/>
      <c r="F37" s="263" t="s">
        <v>433</v>
      </c>
      <c r="G37" s="268">
        <v>1</v>
      </c>
      <c r="H37" s="251" t="s">
        <v>552</v>
      </c>
      <c r="I37" s="171"/>
      <c r="J37" s="278"/>
      <c r="K37" s="278"/>
      <c r="L37" s="266"/>
      <c r="M37" s="171"/>
      <c r="N37" s="171"/>
      <c r="O37" s="171"/>
      <c r="P37" s="171"/>
      <c r="Q37" s="171"/>
      <c r="R37" s="278"/>
      <c r="S37" s="278"/>
    </row>
    <row r="38" spans="1:19" s="246" customFormat="1" ht="11.25">
      <c r="A38" s="57">
        <v>26</v>
      </c>
      <c r="B38" s="171"/>
      <c r="C38" s="245" t="s">
        <v>51</v>
      </c>
      <c r="D38" s="118" t="s">
        <v>49</v>
      </c>
      <c r="E38" s="245"/>
      <c r="F38" s="267" t="s">
        <v>434</v>
      </c>
      <c r="G38" s="268">
        <v>1</v>
      </c>
      <c r="H38" s="251" t="s">
        <v>552</v>
      </c>
      <c r="I38" s="171"/>
      <c r="J38" s="278"/>
      <c r="K38" s="278"/>
      <c r="L38" s="266"/>
      <c r="M38" s="171"/>
      <c r="N38" s="171"/>
      <c r="O38" s="171"/>
      <c r="P38" s="171"/>
      <c r="Q38" s="171"/>
      <c r="R38" s="278"/>
      <c r="S38" s="278"/>
    </row>
    <row r="39" spans="1:19" s="246" customFormat="1" ht="11.25">
      <c r="A39" s="57">
        <v>27</v>
      </c>
      <c r="B39" s="171"/>
      <c r="C39" s="245" t="s">
        <v>51</v>
      </c>
      <c r="D39" s="118" t="s">
        <v>49</v>
      </c>
      <c r="E39" s="245"/>
      <c r="F39" s="263" t="s">
        <v>435</v>
      </c>
      <c r="G39" s="268">
        <v>1</v>
      </c>
      <c r="H39" s="251" t="s">
        <v>552</v>
      </c>
      <c r="I39" s="171"/>
      <c r="J39" s="278"/>
      <c r="K39" s="278"/>
      <c r="L39" s="266"/>
      <c r="M39" s="171"/>
      <c r="N39" s="171"/>
      <c r="O39" s="171"/>
      <c r="P39" s="171"/>
      <c r="Q39" s="171"/>
      <c r="R39" s="278"/>
      <c r="S39" s="278"/>
    </row>
    <row r="40" spans="1:19" s="246" customFormat="1" ht="11.25">
      <c r="A40" s="57">
        <v>28</v>
      </c>
      <c r="B40" s="171"/>
      <c r="C40" s="245" t="s">
        <v>51</v>
      </c>
      <c r="D40" s="118" t="s">
        <v>49</v>
      </c>
      <c r="E40" s="245"/>
      <c r="F40" s="263" t="s">
        <v>436</v>
      </c>
      <c r="G40" s="268">
        <v>1</v>
      </c>
      <c r="H40" s="251" t="s">
        <v>552</v>
      </c>
      <c r="I40" s="171"/>
      <c r="J40" s="278"/>
      <c r="K40" s="278"/>
      <c r="L40" s="266"/>
      <c r="M40" s="171"/>
      <c r="N40" s="171"/>
      <c r="O40" s="171"/>
      <c r="P40" s="171"/>
      <c r="Q40" s="171"/>
      <c r="R40" s="278"/>
      <c r="S40" s="278"/>
    </row>
    <row r="41" spans="1:19" s="246" customFormat="1" ht="22.5">
      <c r="A41" s="57">
        <v>29</v>
      </c>
      <c r="B41" s="81"/>
      <c r="C41" s="199" t="s">
        <v>354</v>
      </c>
      <c r="D41" s="199" t="s">
        <v>353</v>
      </c>
      <c r="E41" s="164" t="s">
        <v>286</v>
      </c>
      <c r="F41" s="279" t="s">
        <v>491</v>
      </c>
      <c r="G41" s="269">
        <v>500</v>
      </c>
      <c r="H41" s="150" t="s">
        <v>368</v>
      </c>
      <c r="I41" s="56"/>
      <c r="J41" s="58"/>
      <c r="K41" s="58"/>
      <c r="L41" s="249"/>
      <c r="M41" s="56"/>
      <c r="N41" s="56"/>
      <c r="O41" s="56"/>
      <c r="P41" s="56"/>
      <c r="Q41" s="56"/>
      <c r="R41" s="58"/>
      <c r="S41" s="58"/>
    </row>
    <row r="42" spans="1:19" s="246" customFormat="1" ht="11.25">
      <c r="A42" s="57">
        <v>30</v>
      </c>
      <c r="B42" s="81"/>
      <c r="C42" s="176" t="s">
        <v>354</v>
      </c>
      <c r="D42" s="176" t="s">
        <v>353</v>
      </c>
      <c r="E42" s="164" t="s">
        <v>295</v>
      </c>
      <c r="F42" s="279" t="s">
        <v>480</v>
      </c>
      <c r="G42" s="218">
        <v>100</v>
      </c>
      <c r="H42" s="147" t="s">
        <v>551</v>
      </c>
      <c r="I42" s="56"/>
      <c r="J42" s="58"/>
      <c r="K42" s="58"/>
      <c r="L42" s="249"/>
      <c r="M42" s="56"/>
      <c r="N42" s="56"/>
      <c r="O42" s="56"/>
      <c r="P42" s="56"/>
      <c r="Q42" s="56"/>
      <c r="R42" s="58"/>
      <c r="S42" s="58"/>
    </row>
    <row r="43" spans="1:19" s="246" customFormat="1" ht="11.25">
      <c r="A43" s="57">
        <v>31</v>
      </c>
      <c r="B43" s="81"/>
      <c r="C43" s="176" t="s">
        <v>354</v>
      </c>
      <c r="D43" s="176" t="s">
        <v>353</v>
      </c>
      <c r="E43" s="162" t="s">
        <v>296</v>
      </c>
      <c r="F43" s="279" t="s">
        <v>481</v>
      </c>
      <c r="G43" s="218">
        <v>5</v>
      </c>
      <c r="H43" s="147" t="s">
        <v>551</v>
      </c>
      <c r="I43" s="56"/>
      <c r="J43" s="58"/>
      <c r="K43" s="58"/>
      <c r="L43" s="249"/>
      <c r="M43" s="56"/>
      <c r="N43" s="56"/>
      <c r="O43" s="56"/>
      <c r="P43" s="56"/>
      <c r="Q43" s="56"/>
      <c r="R43" s="58"/>
      <c r="S43" s="58"/>
    </row>
    <row r="44" spans="1:19" s="246" customFormat="1" ht="22.5">
      <c r="A44" s="57">
        <v>32</v>
      </c>
      <c r="B44" s="81"/>
      <c r="C44" s="199" t="s">
        <v>354</v>
      </c>
      <c r="D44" s="199" t="s">
        <v>353</v>
      </c>
      <c r="E44" s="164" t="s">
        <v>287</v>
      </c>
      <c r="F44" s="202" t="s">
        <v>482</v>
      </c>
      <c r="G44" s="222">
        <v>1000</v>
      </c>
      <c r="H44" s="150" t="s">
        <v>368</v>
      </c>
      <c r="I44" s="56"/>
      <c r="J44" s="58"/>
      <c r="K44" s="58"/>
      <c r="L44" s="240"/>
      <c r="M44" s="56"/>
      <c r="N44" s="56"/>
      <c r="O44" s="56"/>
      <c r="P44" s="56"/>
      <c r="Q44" s="56"/>
      <c r="R44" s="58"/>
      <c r="S44" s="58"/>
    </row>
    <row r="45" spans="1:19" s="246" customFormat="1" ht="22.5">
      <c r="A45" s="57">
        <v>33</v>
      </c>
      <c r="B45" s="81"/>
      <c r="C45" s="174" t="s">
        <v>354</v>
      </c>
      <c r="D45" s="59" t="s">
        <v>353</v>
      </c>
      <c r="E45" s="163" t="s">
        <v>301</v>
      </c>
      <c r="F45" s="279" t="s">
        <v>483</v>
      </c>
      <c r="G45" s="218">
        <v>750</v>
      </c>
      <c r="H45" s="147" t="s">
        <v>368</v>
      </c>
      <c r="I45" s="56"/>
      <c r="J45" s="58"/>
      <c r="K45" s="58"/>
      <c r="L45" s="240"/>
      <c r="M45" s="56"/>
      <c r="N45" s="56"/>
      <c r="O45" s="56"/>
      <c r="P45" s="56"/>
      <c r="Q45" s="56"/>
      <c r="R45" s="58"/>
      <c r="S45" s="58"/>
    </row>
    <row r="46" spans="1:19" s="246" customFormat="1" ht="22.5">
      <c r="A46" s="57">
        <v>34</v>
      </c>
      <c r="B46" s="81"/>
      <c r="C46" s="176" t="s">
        <v>354</v>
      </c>
      <c r="D46" s="203" t="s">
        <v>353</v>
      </c>
      <c r="E46" s="163" t="s">
        <v>290</v>
      </c>
      <c r="F46" s="279" t="s">
        <v>477</v>
      </c>
      <c r="G46" s="223">
        <v>500</v>
      </c>
      <c r="H46" s="153" t="s">
        <v>368</v>
      </c>
      <c r="I46" s="56"/>
      <c r="J46" s="58"/>
      <c r="K46" s="58"/>
      <c r="L46" s="240"/>
      <c r="M46" s="56"/>
      <c r="N46" s="56"/>
      <c r="O46" s="56"/>
      <c r="P46" s="56"/>
      <c r="Q46" s="56"/>
      <c r="R46" s="58"/>
      <c r="S46" s="58"/>
    </row>
    <row r="47" spans="1:19" s="246" customFormat="1" ht="22.5">
      <c r="A47" s="57">
        <v>35</v>
      </c>
      <c r="B47" s="81"/>
      <c r="C47" s="174" t="s">
        <v>354</v>
      </c>
      <c r="D47" s="59" t="s">
        <v>353</v>
      </c>
      <c r="E47" s="163" t="s">
        <v>302</v>
      </c>
      <c r="F47" s="279" t="s">
        <v>476</v>
      </c>
      <c r="G47" s="218">
        <v>500</v>
      </c>
      <c r="H47" s="147" t="s">
        <v>368</v>
      </c>
      <c r="I47" s="56"/>
      <c r="J47" s="58"/>
      <c r="K47" s="58"/>
      <c r="L47" s="249"/>
      <c r="M47" s="56"/>
      <c r="N47" s="56"/>
      <c r="O47" s="56"/>
      <c r="P47" s="56"/>
      <c r="Q47" s="56"/>
      <c r="R47" s="58"/>
      <c r="S47" s="58"/>
    </row>
    <row r="48" spans="1:19" s="246" customFormat="1" ht="11.25">
      <c r="A48" s="57">
        <v>36</v>
      </c>
      <c r="B48" s="81"/>
      <c r="C48" s="176" t="s">
        <v>354</v>
      </c>
      <c r="D48" s="176" t="s">
        <v>353</v>
      </c>
      <c r="E48" s="164" t="s">
        <v>299</v>
      </c>
      <c r="F48" s="202" t="s">
        <v>479</v>
      </c>
      <c r="G48" s="221">
        <v>5</v>
      </c>
      <c r="H48" s="147" t="s">
        <v>551</v>
      </c>
      <c r="I48" s="56"/>
      <c r="J48" s="58"/>
      <c r="K48" s="58"/>
      <c r="L48" s="249"/>
      <c r="M48" s="56"/>
      <c r="N48" s="56"/>
      <c r="O48" s="56"/>
      <c r="P48" s="56"/>
      <c r="Q48" s="56"/>
      <c r="R48" s="58"/>
      <c r="S48" s="58"/>
    </row>
    <row r="49" spans="1:19" s="246" customFormat="1" ht="22.5">
      <c r="A49" s="57">
        <v>37</v>
      </c>
      <c r="B49" s="81"/>
      <c r="C49" s="174" t="s">
        <v>354</v>
      </c>
      <c r="D49" s="59" t="s">
        <v>353</v>
      </c>
      <c r="E49" s="163" t="s">
        <v>303</v>
      </c>
      <c r="F49" s="279" t="s">
        <v>478</v>
      </c>
      <c r="G49" s="218">
        <v>750</v>
      </c>
      <c r="H49" s="147" t="s">
        <v>368</v>
      </c>
      <c r="I49" s="56"/>
      <c r="J49" s="58"/>
      <c r="K49" s="58"/>
      <c r="L49" s="240"/>
      <c r="M49" s="56"/>
      <c r="N49" s="56"/>
      <c r="O49" s="56"/>
      <c r="P49" s="56"/>
      <c r="Q49" s="56"/>
      <c r="R49" s="58"/>
      <c r="S49" s="58"/>
    </row>
    <row r="50" spans="1:19" s="246" customFormat="1" ht="11.25">
      <c r="A50" s="57">
        <v>38</v>
      </c>
      <c r="B50" s="81"/>
      <c r="C50" s="176" t="s">
        <v>54</v>
      </c>
      <c r="D50" s="176" t="s">
        <v>337</v>
      </c>
      <c r="E50" s="163" t="s">
        <v>56</v>
      </c>
      <c r="F50" s="180" t="s">
        <v>488</v>
      </c>
      <c r="G50" s="218">
        <v>900</v>
      </c>
      <c r="H50" s="147" t="s">
        <v>372</v>
      </c>
      <c r="I50" s="56"/>
      <c r="J50" s="58"/>
      <c r="K50" s="58"/>
      <c r="L50" s="240"/>
      <c r="M50" s="56"/>
      <c r="N50" s="56"/>
      <c r="O50" s="56"/>
      <c r="P50" s="56"/>
      <c r="Q50" s="56"/>
      <c r="R50" s="58"/>
      <c r="S50" s="58"/>
    </row>
    <row r="51" spans="1:19" s="246" customFormat="1" ht="11.25">
      <c r="A51" s="57">
        <v>39</v>
      </c>
      <c r="B51" s="81"/>
      <c r="C51" s="174" t="s">
        <v>54</v>
      </c>
      <c r="D51" s="174" t="s">
        <v>337</v>
      </c>
      <c r="E51" s="163" t="s">
        <v>55</v>
      </c>
      <c r="F51" s="180" t="s">
        <v>489</v>
      </c>
      <c r="G51" s="221">
        <v>1500</v>
      </c>
      <c r="H51" s="147" t="s">
        <v>372</v>
      </c>
      <c r="I51" s="56"/>
      <c r="J51" s="58"/>
      <c r="K51" s="58"/>
      <c r="L51" s="240"/>
      <c r="M51" s="56"/>
      <c r="N51" s="56"/>
      <c r="O51" s="56"/>
      <c r="P51" s="56"/>
      <c r="Q51" s="56"/>
      <c r="R51" s="58"/>
      <c r="S51" s="58"/>
    </row>
    <row r="52" spans="1:19" s="246" customFormat="1" ht="11.25">
      <c r="A52" s="57">
        <v>40</v>
      </c>
      <c r="B52" s="81"/>
      <c r="C52" s="176" t="s">
        <v>54</v>
      </c>
      <c r="D52" s="59" t="s">
        <v>337</v>
      </c>
      <c r="E52" s="164" t="s">
        <v>312</v>
      </c>
      <c r="F52" s="204" t="s">
        <v>487</v>
      </c>
      <c r="G52" s="218">
        <v>1500</v>
      </c>
      <c r="H52" s="147" t="s">
        <v>372</v>
      </c>
      <c r="I52" s="56"/>
      <c r="J52" s="58"/>
      <c r="K52" s="58"/>
      <c r="L52" s="240"/>
      <c r="M52" s="56"/>
      <c r="N52" s="56"/>
      <c r="O52" s="56"/>
      <c r="P52" s="56"/>
      <c r="Q52" s="56"/>
      <c r="R52" s="58"/>
      <c r="S52" s="58"/>
    </row>
    <row r="53" spans="1:19" s="246" customFormat="1" ht="11.25">
      <c r="A53" s="57">
        <v>41</v>
      </c>
      <c r="B53" s="81"/>
      <c r="C53" s="176" t="s">
        <v>54</v>
      </c>
      <c r="D53" s="176" t="s">
        <v>49</v>
      </c>
      <c r="E53" s="164" t="s">
        <v>57</v>
      </c>
      <c r="F53" s="198" t="s">
        <v>486</v>
      </c>
      <c r="G53" s="218">
        <v>1500</v>
      </c>
      <c r="H53" s="147" t="s">
        <v>372</v>
      </c>
      <c r="I53" s="56"/>
      <c r="J53" s="58"/>
      <c r="K53" s="58"/>
      <c r="L53" s="249"/>
      <c r="M53" s="56"/>
      <c r="N53" s="56"/>
      <c r="O53" s="56"/>
      <c r="P53" s="56"/>
      <c r="Q53" s="56"/>
      <c r="R53" s="58"/>
      <c r="S53" s="58"/>
    </row>
    <row r="54" spans="1:19" s="246" customFormat="1" ht="11.25">
      <c r="A54" s="57">
        <v>42</v>
      </c>
      <c r="B54" s="81"/>
      <c r="C54" s="176" t="s">
        <v>54</v>
      </c>
      <c r="D54" s="176" t="s">
        <v>49</v>
      </c>
      <c r="E54" s="164" t="s">
        <v>59</v>
      </c>
      <c r="F54" s="196" t="s">
        <v>490</v>
      </c>
      <c r="G54" s="218">
        <v>250</v>
      </c>
      <c r="H54" s="147" t="s">
        <v>372</v>
      </c>
      <c r="I54" s="56"/>
      <c r="J54" s="58"/>
      <c r="K54" s="58"/>
      <c r="L54" s="240"/>
      <c r="M54" s="56"/>
      <c r="N54" s="56"/>
      <c r="O54" s="56"/>
      <c r="P54" s="56"/>
      <c r="Q54" s="56"/>
      <c r="R54" s="58"/>
      <c r="S54" s="58"/>
    </row>
    <row r="55" spans="1:19" s="246" customFormat="1" ht="11.25">
      <c r="A55" s="57">
        <v>43</v>
      </c>
      <c r="B55" s="81"/>
      <c r="C55" s="176" t="s">
        <v>54</v>
      </c>
      <c r="D55" s="176" t="s">
        <v>49</v>
      </c>
      <c r="E55" s="164" t="s">
        <v>294</v>
      </c>
      <c r="F55" s="198" t="s">
        <v>484</v>
      </c>
      <c r="G55" s="218">
        <v>200</v>
      </c>
      <c r="H55" s="147" t="s">
        <v>372</v>
      </c>
      <c r="I55" s="56"/>
      <c r="J55" s="58"/>
      <c r="K55" s="58"/>
      <c r="L55" s="249"/>
      <c r="M55" s="56"/>
      <c r="N55" s="56"/>
      <c r="O55" s="56"/>
      <c r="P55" s="56"/>
      <c r="Q55" s="56"/>
      <c r="R55" s="58"/>
      <c r="S55" s="58"/>
    </row>
    <row r="56" spans="1:19" s="246" customFormat="1" ht="11.25">
      <c r="A56" s="57">
        <v>44</v>
      </c>
      <c r="B56" s="149"/>
      <c r="C56" s="176" t="s">
        <v>54</v>
      </c>
      <c r="D56" s="176" t="s">
        <v>49</v>
      </c>
      <c r="E56" s="163" t="s">
        <v>58</v>
      </c>
      <c r="F56" s="198" t="s">
        <v>485</v>
      </c>
      <c r="G56" s="218">
        <v>3000</v>
      </c>
      <c r="H56" s="147" t="s">
        <v>372</v>
      </c>
      <c r="I56" s="56"/>
      <c r="J56" s="58"/>
      <c r="K56" s="58"/>
      <c r="L56" s="240"/>
      <c r="M56" s="56"/>
      <c r="N56" s="56"/>
      <c r="O56" s="56"/>
      <c r="P56" s="56"/>
      <c r="Q56" s="56"/>
      <c r="R56" s="58"/>
      <c r="S56" s="58"/>
    </row>
    <row r="57" spans="1:19" s="246" customFormat="1" ht="11.25">
      <c r="A57" s="57">
        <v>45</v>
      </c>
      <c r="B57" s="81"/>
      <c r="C57" s="122" t="s">
        <v>444</v>
      </c>
      <c r="D57" s="122" t="s">
        <v>376</v>
      </c>
      <c r="E57" s="242"/>
      <c r="F57" s="179" t="s">
        <v>464</v>
      </c>
      <c r="G57" s="243">
        <v>10</v>
      </c>
      <c r="H57" s="184" t="s">
        <v>368</v>
      </c>
      <c r="I57" s="56"/>
      <c r="J57" s="58"/>
      <c r="K57" s="58"/>
      <c r="L57" s="249"/>
      <c r="M57" s="280"/>
      <c r="N57" s="280"/>
      <c r="O57" s="280"/>
      <c r="P57" s="280"/>
      <c r="Q57" s="280"/>
      <c r="R57" s="281"/>
      <c r="S57" s="281"/>
    </row>
    <row r="58" spans="1:19" s="246" customFormat="1" ht="11.25">
      <c r="A58" s="57">
        <v>46</v>
      </c>
      <c r="B58" s="81"/>
      <c r="C58" s="122" t="s">
        <v>444</v>
      </c>
      <c r="D58" s="122" t="s">
        <v>376</v>
      </c>
      <c r="E58" s="205" t="s">
        <v>375</v>
      </c>
      <c r="F58" s="179" t="s">
        <v>465</v>
      </c>
      <c r="G58" s="243">
        <v>10</v>
      </c>
      <c r="H58" s="184" t="s">
        <v>368</v>
      </c>
      <c r="I58" s="56"/>
      <c r="J58" s="58"/>
      <c r="K58" s="58"/>
      <c r="L58" s="249"/>
      <c r="M58" s="280"/>
      <c r="N58" s="280"/>
      <c r="O58" s="280"/>
      <c r="P58" s="280"/>
      <c r="Q58" s="280"/>
      <c r="R58" s="281"/>
      <c r="S58" s="281"/>
    </row>
    <row r="59" spans="1:19" s="246" customFormat="1" ht="11.25">
      <c r="A59" s="57">
        <v>47</v>
      </c>
      <c r="B59" s="81"/>
      <c r="C59" s="122" t="s">
        <v>444</v>
      </c>
      <c r="D59" s="122" t="s">
        <v>376</v>
      </c>
      <c r="E59" s="242"/>
      <c r="F59" s="179" t="s">
        <v>442</v>
      </c>
      <c r="G59" s="243">
        <v>10</v>
      </c>
      <c r="H59" s="184" t="s">
        <v>368</v>
      </c>
      <c r="I59" s="56"/>
      <c r="J59" s="58"/>
      <c r="K59" s="58"/>
      <c r="L59" s="249"/>
      <c r="M59" s="280"/>
      <c r="N59" s="280"/>
      <c r="O59" s="280"/>
      <c r="P59" s="280"/>
      <c r="Q59" s="280"/>
      <c r="R59" s="281"/>
      <c r="S59" s="281"/>
    </row>
    <row r="60" spans="1:19" s="246" customFormat="1" ht="11.25">
      <c r="A60" s="57">
        <v>48</v>
      </c>
      <c r="B60" s="81"/>
      <c r="C60" s="122" t="s">
        <v>444</v>
      </c>
      <c r="D60" s="122" t="s">
        <v>376</v>
      </c>
      <c r="E60" s="242"/>
      <c r="F60" s="179" t="s">
        <v>443</v>
      </c>
      <c r="G60" s="243">
        <v>10</v>
      </c>
      <c r="H60" s="184" t="s">
        <v>368</v>
      </c>
      <c r="I60" s="56"/>
      <c r="J60" s="58"/>
      <c r="K60" s="58"/>
      <c r="L60" s="249"/>
      <c r="M60" s="280"/>
      <c r="N60" s="280"/>
      <c r="O60" s="280"/>
      <c r="P60" s="280"/>
      <c r="Q60" s="280"/>
      <c r="R60" s="281"/>
      <c r="S60" s="281"/>
    </row>
    <row r="61" spans="1:19" s="246" customFormat="1" ht="11.25">
      <c r="A61" s="57">
        <v>49</v>
      </c>
      <c r="B61" s="81"/>
      <c r="C61" s="176" t="s">
        <v>351</v>
      </c>
      <c r="D61" s="176" t="s">
        <v>49</v>
      </c>
      <c r="E61" s="122" t="s">
        <v>352</v>
      </c>
      <c r="F61" s="179" t="s">
        <v>350</v>
      </c>
      <c r="G61" s="220">
        <v>250</v>
      </c>
      <c r="H61" s="153" t="s">
        <v>372</v>
      </c>
      <c r="I61" s="56"/>
      <c r="J61" s="58"/>
      <c r="K61" s="58"/>
      <c r="L61" s="249"/>
      <c r="M61" s="56"/>
      <c r="N61" s="56"/>
      <c r="O61" s="56"/>
      <c r="P61" s="56"/>
      <c r="Q61" s="56"/>
      <c r="R61" s="58"/>
      <c r="S61" s="58"/>
    </row>
    <row r="62" spans="1:19" s="246" customFormat="1" ht="11.25">
      <c r="A62" s="57">
        <v>50</v>
      </c>
      <c r="B62" s="81"/>
      <c r="C62" s="176" t="s">
        <v>351</v>
      </c>
      <c r="D62" s="163" t="s">
        <v>49</v>
      </c>
      <c r="E62" s="116"/>
      <c r="F62" s="263" t="s">
        <v>565</v>
      </c>
      <c r="G62" s="220">
        <v>250</v>
      </c>
      <c r="H62" s="153" t="s">
        <v>372</v>
      </c>
      <c r="I62" s="56"/>
      <c r="J62" s="58"/>
      <c r="K62" s="58"/>
      <c r="L62" s="249"/>
      <c r="M62" s="56"/>
      <c r="N62" s="56"/>
      <c r="O62" s="56"/>
      <c r="P62" s="56"/>
      <c r="Q62" s="56"/>
      <c r="R62" s="58"/>
      <c r="S62" s="58"/>
    </row>
    <row r="63" spans="1:19" s="246" customFormat="1" ht="11.25">
      <c r="A63" s="57">
        <v>51</v>
      </c>
      <c r="B63" s="81"/>
      <c r="C63" s="176" t="s">
        <v>351</v>
      </c>
      <c r="D63" s="163" t="s">
        <v>49</v>
      </c>
      <c r="E63" s="116"/>
      <c r="F63" s="263" t="s">
        <v>566</v>
      </c>
      <c r="G63" s="220">
        <v>250</v>
      </c>
      <c r="H63" s="153" t="s">
        <v>372</v>
      </c>
      <c r="I63" s="56"/>
      <c r="J63" s="58"/>
      <c r="K63" s="58"/>
      <c r="L63" s="249"/>
      <c r="M63" s="56"/>
      <c r="N63" s="56"/>
      <c r="O63" s="56"/>
      <c r="P63" s="56"/>
      <c r="Q63" s="56"/>
      <c r="R63" s="58"/>
      <c r="S63" s="58"/>
    </row>
    <row r="64" spans="1:19" s="246" customFormat="1" ht="11.25">
      <c r="A64" s="57">
        <v>52</v>
      </c>
      <c r="B64" s="81"/>
      <c r="C64" s="176" t="s">
        <v>351</v>
      </c>
      <c r="D64" s="163" t="s">
        <v>49</v>
      </c>
      <c r="E64" s="116"/>
      <c r="F64" s="263" t="s">
        <v>567</v>
      </c>
      <c r="G64" s="220">
        <v>250</v>
      </c>
      <c r="H64" s="153" t="s">
        <v>372</v>
      </c>
      <c r="I64" s="56"/>
      <c r="J64" s="58"/>
      <c r="K64" s="58"/>
      <c r="L64" s="249"/>
      <c r="M64" s="56"/>
      <c r="N64" s="56"/>
      <c r="O64" s="56"/>
      <c r="P64" s="56"/>
      <c r="Q64" s="56"/>
      <c r="R64" s="58"/>
      <c r="S64" s="58"/>
    </row>
    <row r="65" spans="1:19" s="246" customFormat="1" ht="11.25">
      <c r="A65" s="57">
        <v>53</v>
      </c>
      <c r="B65" s="81"/>
      <c r="C65" s="176" t="s">
        <v>351</v>
      </c>
      <c r="D65" s="163" t="s">
        <v>49</v>
      </c>
      <c r="E65" s="116"/>
      <c r="F65" s="263" t="s">
        <v>568</v>
      </c>
      <c r="G65" s="220">
        <v>250</v>
      </c>
      <c r="H65" s="153" t="s">
        <v>372</v>
      </c>
      <c r="I65" s="56"/>
      <c r="J65" s="58"/>
      <c r="K65" s="58"/>
      <c r="L65" s="249"/>
      <c r="M65" s="56"/>
      <c r="N65" s="56"/>
      <c r="O65" s="56"/>
      <c r="P65" s="56"/>
      <c r="Q65" s="56"/>
      <c r="R65" s="58"/>
      <c r="S65" s="58"/>
    </row>
    <row r="66" spans="1:19" s="246" customFormat="1" ht="11.25">
      <c r="A66" s="57">
        <v>54</v>
      </c>
      <c r="B66" s="81"/>
      <c r="C66" s="176" t="s">
        <v>351</v>
      </c>
      <c r="D66" s="163" t="s">
        <v>49</v>
      </c>
      <c r="E66" s="116"/>
      <c r="F66" s="263" t="s">
        <v>569</v>
      </c>
      <c r="G66" s="220">
        <v>250</v>
      </c>
      <c r="H66" s="153" t="s">
        <v>372</v>
      </c>
      <c r="I66" s="56"/>
      <c r="J66" s="58"/>
      <c r="K66" s="58"/>
      <c r="L66" s="249"/>
      <c r="M66" s="56"/>
      <c r="N66" s="56"/>
      <c r="O66" s="56"/>
      <c r="P66" s="56"/>
      <c r="Q66" s="56"/>
      <c r="R66" s="58"/>
      <c r="S66" s="58"/>
    </row>
    <row r="67" spans="1:19" s="246" customFormat="1" ht="11.25">
      <c r="A67" s="57">
        <v>55</v>
      </c>
      <c r="B67" s="81"/>
      <c r="C67" s="115" t="s">
        <v>456</v>
      </c>
      <c r="D67" s="163" t="s">
        <v>664</v>
      </c>
      <c r="E67" s="291" t="s">
        <v>665</v>
      </c>
      <c r="F67" s="290" t="s">
        <v>666</v>
      </c>
      <c r="G67" s="220">
        <v>20</v>
      </c>
      <c r="H67" s="153" t="s">
        <v>368</v>
      </c>
      <c r="I67" s="56"/>
      <c r="J67" s="58"/>
      <c r="K67" s="58"/>
      <c r="L67" s="249"/>
      <c r="M67" s="56"/>
      <c r="N67" s="56"/>
      <c r="O67" s="56"/>
      <c r="P67" s="56"/>
      <c r="Q67" s="56"/>
      <c r="R67" s="58"/>
      <c r="S67" s="58"/>
    </row>
    <row r="68" spans="1:19" s="246" customFormat="1" ht="11.25">
      <c r="A68" s="57">
        <v>56</v>
      </c>
      <c r="B68" s="81"/>
      <c r="C68" s="115" t="s">
        <v>456</v>
      </c>
      <c r="D68" s="163" t="s">
        <v>664</v>
      </c>
      <c r="E68" s="291" t="s">
        <v>669</v>
      </c>
      <c r="F68" s="290" t="s">
        <v>670</v>
      </c>
      <c r="G68" s="220">
        <v>100</v>
      </c>
      <c r="H68" s="153" t="s">
        <v>368</v>
      </c>
      <c r="I68" s="56"/>
      <c r="J68" s="58"/>
      <c r="K68" s="58"/>
      <c r="L68" s="249"/>
      <c r="M68" s="56"/>
      <c r="N68" s="56"/>
      <c r="O68" s="56"/>
      <c r="P68" s="56"/>
      <c r="Q68" s="56"/>
      <c r="R68" s="58"/>
      <c r="S68" s="58"/>
    </row>
    <row r="69" spans="1:19" s="246" customFormat="1" ht="11.25">
      <c r="A69" s="57">
        <v>57</v>
      </c>
      <c r="B69" s="81"/>
      <c r="C69" s="115" t="s">
        <v>456</v>
      </c>
      <c r="D69" s="163" t="s">
        <v>671</v>
      </c>
      <c r="E69" s="291" t="s">
        <v>672</v>
      </c>
      <c r="F69" s="290" t="s">
        <v>673</v>
      </c>
      <c r="G69" s="220">
        <v>10</v>
      </c>
      <c r="H69" s="153" t="s">
        <v>368</v>
      </c>
      <c r="I69" s="56"/>
      <c r="J69" s="58"/>
      <c r="K69" s="58"/>
      <c r="L69" s="249"/>
      <c r="M69" s="56"/>
      <c r="N69" s="56"/>
      <c r="O69" s="56"/>
      <c r="P69" s="56"/>
      <c r="Q69" s="56"/>
      <c r="R69" s="58"/>
      <c r="S69" s="58"/>
    </row>
    <row r="70" spans="1:19" s="246" customFormat="1" ht="11.25">
      <c r="A70" s="57">
        <v>58</v>
      </c>
      <c r="B70" s="171"/>
      <c r="C70" s="115" t="s">
        <v>456</v>
      </c>
      <c r="D70" s="122" t="s">
        <v>379</v>
      </c>
      <c r="E70" s="115" t="s">
        <v>438</v>
      </c>
      <c r="F70" s="179" t="s">
        <v>380</v>
      </c>
      <c r="G70" s="243">
        <v>200</v>
      </c>
      <c r="H70" s="184" t="s">
        <v>368</v>
      </c>
      <c r="I70" s="56"/>
      <c r="J70" s="58"/>
      <c r="K70" s="58"/>
      <c r="L70" s="249"/>
      <c r="M70" s="280"/>
      <c r="N70" s="280"/>
      <c r="O70" s="280"/>
      <c r="P70" s="280"/>
      <c r="Q70" s="280"/>
      <c r="R70" s="280"/>
      <c r="S70" s="280"/>
    </row>
    <row r="71" spans="1:19" s="246" customFormat="1" ht="11.25">
      <c r="A71" s="57">
        <v>59</v>
      </c>
      <c r="B71" s="171"/>
      <c r="C71" s="115" t="s">
        <v>456</v>
      </c>
      <c r="D71" s="122" t="s">
        <v>379</v>
      </c>
      <c r="E71" s="115" t="s">
        <v>437</v>
      </c>
      <c r="F71" s="179" t="s">
        <v>380</v>
      </c>
      <c r="G71" s="243">
        <v>200</v>
      </c>
      <c r="H71" s="184" t="s">
        <v>368</v>
      </c>
      <c r="I71" s="56"/>
      <c r="J71" s="58"/>
      <c r="K71" s="58"/>
      <c r="L71" s="249"/>
      <c r="M71" s="280"/>
      <c r="N71" s="280"/>
      <c r="O71" s="280"/>
      <c r="P71" s="280"/>
      <c r="Q71" s="280"/>
      <c r="R71" s="280"/>
      <c r="S71" s="280"/>
    </row>
    <row r="72" spans="1:19" s="246" customFormat="1" ht="11.25">
      <c r="A72" s="57">
        <v>60</v>
      </c>
      <c r="B72" s="171"/>
      <c r="C72" s="115" t="s">
        <v>456</v>
      </c>
      <c r="D72" s="122" t="s">
        <v>379</v>
      </c>
      <c r="E72" s="115" t="s">
        <v>439</v>
      </c>
      <c r="F72" s="179" t="s">
        <v>381</v>
      </c>
      <c r="G72" s="243">
        <v>200</v>
      </c>
      <c r="H72" s="184" t="s">
        <v>368</v>
      </c>
      <c r="I72" s="56"/>
      <c r="J72" s="58"/>
      <c r="K72" s="58"/>
      <c r="L72" s="249"/>
      <c r="M72" s="280"/>
      <c r="N72" s="280"/>
      <c r="O72" s="280"/>
      <c r="P72" s="280"/>
      <c r="Q72" s="280"/>
      <c r="R72" s="280"/>
      <c r="S72" s="280"/>
    </row>
    <row r="73" spans="1:19" s="246" customFormat="1" ht="15" customHeight="1">
      <c r="A73" s="57">
        <v>61</v>
      </c>
      <c r="B73" s="81"/>
      <c r="C73" s="115" t="s">
        <v>456</v>
      </c>
      <c r="D73" s="122" t="s">
        <v>383</v>
      </c>
      <c r="E73" s="115" t="s">
        <v>440</v>
      </c>
      <c r="F73" s="180" t="s">
        <v>382</v>
      </c>
      <c r="G73" s="243">
        <v>200</v>
      </c>
      <c r="H73" s="184" t="s">
        <v>368</v>
      </c>
      <c r="I73" s="56"/>
      <c r="J73" s="58"/>
      <c r="K73" s="58"/>
      <c r="L73" s="249"/>
      <c r="M73" s="280"/>
      <c r="N73" s="280"/>
      <c r="O73" s="280"/>
      <c r="P73" s="280"/>
      <c r="Q73" s="280"/>
      <c r="R73" s="280"/>
      <c r="S73" s="280"/>
    </row>
    <row r="74" spans="1:19" s="246" customFormat="1" ht="15" customHeight="1">
      <c r="A74" s="57">
        <v>62</v>
      </c>
      <c r="B74" s="171"/>
      <c r="C74" s="115" t="s">
        <v>456</v>
      </c>
      <c r="D74" s="122" t="s">
        <v>383</v>
      </c>
      <c r="E74" s="115" t="s">
        <v>441</v>
      </c>
      <c r="F74" s="180" t="s">
        <v>384</v>
      </c>
      <c r="G74" s="243">
        <v>200</v>
      </c>
      <c r="H74" s="184" t="s">
        <v>368</v>
      </c>
      <c r="I74" s="56"/>
      <c r="J74" s="58"/>
      <c r="K74" s="58"/>
      <c r="L74" s="249"/>
      <c r="M74" s="280"/>
      <c r="N74" s="280"/>
      <c r="O74" s="280"/>
      <c r="P74" s="280"/>
      <c r="Q74" s="280"/>
      <c r="R74" s="280"/>
      <c r="S74" s="280"/>
    </row>
    <row r="75" spans="1:19" s="246" customFormat="1" ht="11.25">
      <c r="A75" s="57">
        <v>63</v>
      </c>
      <c r="B75" s="171"/>
      <c r="C75" s="115" t="s">
        <v>456</v>
      </c>
      <c r="D75" s="122" t="s">
        <v>378</v>
      </c>
      <c r="E75" s="172" t="s">
        <v>390</v>
      </c>
      <c r="F75" s="180" t="s">
        <v>389</v>
      </c>
      <c r="G75" s="243">
        <v>10</v>
      </c>
      <c r="H75" s="184" t="s">
        <v>368</v>
      </c>
      <c r="I75" s="56"/>
      <c r="J75" s="58"/>
      <c r="K75" s="58"/>
      <c r="L75" s="249"/>
      <c r="M75" s="280"/>
      <c r="N75" s="280"/>
      <c r="O75" s="280"/>
      <c r="P75" s="280"/>
      <c r="Q75" s="280"/>
      <c r="R75" s="280"/>
      <c r="S75" s="280"/>
    </row>
    <row r="76" spans="1:19" s="246" customFormat="1" ht="11.25">
      <c r="A76" s="57">
        <v>64</v>
      </c>
      <c r="B76" s="171"/>
      <c r="C76" s="115" t="s">
        <v>456</v>
      </c>
      <c r="D76" s="122" t="s">
        <v>378</v>
      </c>
      <c r="E76" s="172" t="s">
        <v>386</v>
      </c>
      <c r="F76" s="180" t="s">
        <v>385</v>
      </c>
      <c r="G76" s="243">
        <v>10</v>
      </c>
      <c r="H76" s="184" t="s">
        <v>368</v>
      </c>
      <c r="I76" s="56"/>
      <c r="J76" s="58"/>
      <c r="K76" s="58"/>
      <c r="L76" s="249"/>
      <c r="M76" s="280"/>
      <c r="N76" s="280"/>
      <c r="O76" s="280"/>
      <c r="P76" s="280"/>
      <c r="Q76" s="280"/>
      <c r="R76" s="280"/>
      <c r="S76" s="280"/>
    </row>
    <row r="77" spans="1:19" s="246" customFormat="1" ht="11.25">
      <c r="A77" s="57">
        <v>65</v>
      </c>
      <c r="B77" s="171"/>
      <c r="C77" s="115" t="s">
        <v>456</v>
      </c>
      <c r="D77" s="122" t="s">
        <v>378</v>
      </c>
      <c r="E77" s="172" t="s">
        <v>388</v>
      </c>
      <c r="F77" s="180" t="s">
        <v>387</v>
      </c>
      <c r="G77" s="243">
        <v>10</v>
      </c>
      <c r="H77" s="184" t="s">
        <v>368</v>
      </c>
      <c r="I77" s="56"/>
      <c r="J77" s="58"/>
      <c r="K77" s="58"/>
      <c r="L77" s="249"/>
      <c r="M77" s="280"/>
      <c r="N77" s="280"/>
      <c r="O77" s="280"/>
      <c r="P77" s="280"/>
      <c r="Q77" s="280"/>
      <c r="R77" s="280"/>
      <c r="S77" s="280"/>
    </row>
    <row r="78" spans="1:19" s="246" customFormat="1" ht="11.25">
      <c r="A78" s="57">
        <v>66</v>
      </c>
      <c r="B78" s="171"/>
      <c r="C78" s="115" t="s">
        <v>456</v>
      </c>
      <c r="D78" s="122" t="s">
        <v>378</v>
      </c>
      <c r="E78" s="172" t="s">
        <v>377</v>
      </c>
      <c r="F78" s="180" t="s">
        <v>455</v>
      </c>
      <c r="G78" s="243">
        <v>200</v>
      </c>
      <c r="H78" s="184" t="s">
        <v>368</v>
      </c>
      <c r="I78" s="56"/>
      <c r="J78" s="58"/>
      <c r="K78" s="58"/>
      <c r="L78" s="249"/>
      <c r="M78" s="280"/>
      <c r="N78" s="280"/>
      <c r="O78" s="280"/>
      <c r="P78" s="280"/>
      <c r="Q78" s="280"/>
      <c r="R78" s="280"/>
      <c r="S78" s="280"/>
    </row>
    <row r="79" spans="1:19" s="246" customFormat="1" ht="11.25">
      <c r="A79" s="57">
        <v>67</v>
      </c>
      <c r="B79" s="171"/>
      <c r="C79" s="115" t="s">
        <v>588</v>
      </c>
      <c r="D79" s="116" t="s">
        <v>49</v>
      </c>
      <c r="E79" s="116" t="s">
        <v>396</v>
      </c>
      <c r="F79" s="263" t="s">
        <v>397</v>
      </c>
      <c r="G79" s="243">
        <v>1</v>
      </c>
      <c r="H79" s="184" t="s">
        <v>368</v>
      </c>
      <c r="I79" s="56"/>
      <c r="J79" s="58"/>
      <c r="K79" s="58"/>
      <c r="L79" s="249"/>
      <c r="M79" s="194"/>
      <c r="N79" s="194"/>
      <c r="O79" s="194"/>
      <c r="P79" s="194"/>
      <c r="Q79" s="194"/>
      <c r="R79" s="195"/>
      <c r="S79" s="195"/>
    </row>
    <row r="80" spans="1:19" s="246" customFormat="1" ht="11.25">
      <c r="A80" s="57">
        <v>68</v>
      </c>
      <c r="B80" s="171"/>
      <c r="C80" s="116" t="s">
        <v>588</v>
      </c>
      <c r="D80" s="116" t="s">
        <v>49</v>
      </c>
      <c r="E80" s="116" t="s">
        <v>398</v>
      </c>
      <c r="F80" s="263" t="s">
        <v>420</v>
      </c>
      <c r="G80" s="243">
        <v>100</v>
      </c>
      <c r="H80" s="184" t="s">
        <v>368</v>
      </c>
      <c r="I80" s="56"/>
      <c r="J80" s="58"/>
      <c r="K80" s="58"/>
      <c r="L80" s="249"/>
      <c r="M80" s="194"/>
      <c r="N80" s="194"/>
      <c r="O80" s="194"/>
      <c r="P80" s="194"/>
      <c r="Q80" s="194"/>
      <c r="R80" s="195"/>
      <c r="S80" s="195"/>
    </row>
    <row r="81" spans="1:19" s="246" customFormat="1" ht="11.25">
      <c r="A81" s="57">
        <v>69</v>
      </c>
      <c r="B81" s="171"/>
      <c r="C81" s="116" t="s">
        <v>588</v>
      </c>
      <c r="D81" s="116" t="s">
        <v>49</v>
      </c>
      <c r="E81" s="116" t="s">
        <v>399</v>
      </c>
      <c r="F81" s="263" t="s">
        <v>559</v>
      </c>
      <c r="G81" s="243">
        <v>100</v>
      </c>
      <c r="H81" s="184" t="s">
        <v>368</v>
      </c>
      <c r="I81" s="56"/>
      <c r="J81" s="58"/>
      <c r="K81" s="58"/>
      <c r="L81" s="249"/>
      <c r="M81" s="194"/>
      <c r="N81" s="194"/>
      <c r="O81" s="194"/>
      <c r="P81" s="194"/>
      <c r="Q81" s="194"/>
      <c r="R81" s="195"/>
      <c r="S81" s="195"/>
    </row>
    <row r="82" spans="1:19" s="246" customFormat="1" ht="11.25">
      <c r="A82" s="57">
        <v>70</v>
      </c>
      <c r="B82" s="171"/>
      <c r="C82" s="116" t="s">
        <v>588</v>
      </c>
      <c r="D82" s="116" t="s">
        <v>49</v>
      </c>
      <c r="E82" s="116" t="s">
        <v>400</v>
      </c>
      <c r="F82" s="263" t="s">
        <v>560</v>
      </c>
      <c r="G82" s="243">
        <v>1</v>
      </c>
      <c r="H82" s="184" t="s">
        <v>368</v>
      </c>
      <c r="I82" s="56"/>
      <c r="J82" s="58"/>
      <c r="K82" s="58"/>
      <c r="L82" s="249"/>
      <c r="M82" s="194"/>
      <c r="N82" s="194"/>
      <c r="O82" s="194"/>
      <c r="P82" s="194"/>
      <c r="Q82" s="194"/>
      <c r="R82" s="195"/>
      <c r="S82" s="195"/>
    </row>
    <row r="83" spans="1:19" s="246" customFormat="1" ht="22.5">
      <c r="A83" s="57">
        <v>71</v>
      </c>
      <c r="B83" s="171"/>
      <c r="C83" s="176" t="s">
        <v>65</v>
      </c>
      <c r="D83" s="59" t="s">
        <v>538</v>
      </c>
      <c r="E83" s="122" t="s">
        <v>323</v>
      </c>
      <c r="F83" s="179" t="s">
        <v>539</v>
      </c>
      <c r="G83" s="218">
        <v>2000</v>
      </c>
      <c r="H83" s="147" t="s">
        <v>372</v>
      </c>
      <c r="I83" s="56"/>
      <c r="J83" s="58"/>
      <c r="K83" s="58"/>
      <c r="L83" s="249"/>
      <c r="M83" s="194"/>
      <c r="N83" s="194"/>
      <c r="O83" s="194"/>
      <c r="P83" s="194"/>
      <c r="Q83" s="194"/>
      <c r="R83" s="195"/>
      <c r="S83" s="195"/>
    </row>
    <row r="84" spans="1:19" s="246" customFormat="1" ht="11.25">
      <c r="A84" s="57">
        <v>72</v>
      </c>
      <c r="B84" s="171"/>
      <c r="C84" s="174" t="s">
        <v>65</v>
      </c>
      <c r="D84" s="59" t="s">
        <v>538</v>
      </c>
      <c r="E84" s="122" t="s">
        <v>322</v>
      </c>
      <c r="F84" s="179" t="s">
        <v>537</v>
      </c>
      <c r="G84" s="218">
        <v>1000</v>
      </c>
      <c r="H84" s="147" t="s">
        <v>372</v>
      </c>
      <c r="I84" s="56"/>
      <c r="J84" s="58"/>
      <c r="K84" s="58"/>
      <c r="L84" s="249"/>
      <c r="M84" s="194"/>
      <c r="N84" s="194"/>
      <c r="O84" s="194"/>
      <c r="P84" s="194"/>
      <c r="Q84" s="194"/>
      <c r="R84" s="195"/>
      <c r="S84" s="195"/>
    </row>
    <row r="85" spans="1:19" s="246" customFormat="1" ht="11.25">
      <c r="A85" s="57">
        <v>73</v>
      </c>
      <c r="B85" s="171"/>
      <c r="C85" s="176" t="s">
        <v>65</v>
      </c>
      <c r="D85" s="59" t="s">
        <v>538</v>
      </c>
      <c r="E85" s="164" t="s">
        <v>324</v>
      </c>
      <c r="F85" s="179" t="s">
        <v>535</v>
      </c>
      <c r="G85" s="218">
        <v>3000</v>
      </c>
      <c r="H85" s="147" t="s">
        <v>372</v>
      </c>
      <c r="I85" s="56"/>
      <c r="J85" s="58"/>
      <c r="K85" s="58"/>
      <c r="L85" s="249"/>
      <c r="M85" s="194"/>
      <c r="N85" s="194"/>
      <c r="O85" s="194"/>
      <c r="P85" s="194"/>
      <c r="Q85" s="194"/>
      <c r="R85" s="195"/>
      <c r="S85" s="195"/>
    </row>
    <row r="86" spans="1:19" s="246" customFormat="1" ht="11.25">
      <c r="A86" s="57">
        <v>74</v>
      </c>
      <c r="B86" s="149"/>
      <c r="C86" s="176" t="s">
        <v>65</v>
      </c>
      <c r="D86" s="176" t="s">
        <v>49</v>
      </c>
      <c r="E86" s="164" t="s">
        <v>318</v>
      </c>
      <c r="F86" s="179" t="s">
        <v>364</v>
      </c>
      <c r="G86" s="218">
        <v>2000</v>
      </c>
      <c r="H86" s="147" t="s">
        <v>372</v>
      </c>
      <c r="I86" s="60"/>
      <c r="J86" s="61"/>
      <c r="K86" s="61"/>
      <c r="L86" s="241"/>
      <c r="M86" s="60"/>
      <c r="N86" s="60"/>
      <c r="O86" s="60"/>
      <c r="P86" s="60"/>
      <c r="Q86" s="60"/>
      <c r="R86" s="61"/>
      <c r="S86" s="61"/>
    </row>
    <row r="87" spans="1:19" s="246" customFormat="1" ht="11.25">
      <c r="A87" s="57">
        <v>75</v>
      </c>
      <c r="B87" s="171"/>
      <c r="C87" s="176" t="s">
        <v>65</v>
      </c>
      <c r="D87" s="176" t="s">
        <v>49</v>
      </c>
      <c r="E87" s="164" t="s">
        <v>319</v>
      </c>
      <c r="F87" s="179" t="s">
        <v>365</v>
      </c>
      <c r="G87" s="218">
        <v>2000</v>
      </c>
      <c r="H87" s="147" t="s">
        <v>372</v>
      </c>
      <c r="I87" s="56"/>
      <c r="J87" s="58"/>
      <c r="K87" s="58"/>
      <c r="L87" s="249"/>
      <c r="M87" s="56"/>
      <c r="N87" s="56"/>
      <c r="O87" s="56"/>
      <c r="P87" s="56"/>
      <c r="Q87" s="56"/>
      <c r="R87" s="58"/>
      <c r="S87" s="58"/>
    </row>
    <row r="88" spans="1:19" s="246" customFormat="1" ht="11.25">
      <c r="A88" s="57">
        <v>76</v>
      </c>
      <c r="B88" s="81"/>
      <c r="C88" s="176" t="s">
        <v>65</v>
      </c>
      <c r="D88" s="176" t="s">
        <v>49</v>
      </c>
      <c r="E88" s="163" t="s">
        <v>619</v>
      </c>
      <c r="F88" s="180" t="s">
        <v>620</v>
      </c>
      <c r="G88" s="223">
        <v>500</v>
      </c>
      <c r="H88" s="153" t="s">
        <v>372</v>
      </c>
      <c r="I88" s="56"/>
      <c r="J88" s="58"/>
      <c r="K88" s="58"/>
      <c r="L88" s="249"/>
      <c r="M88" s="56"/>
      <c r="N88" s="56"/>
      <c r="O88" s="56"/>
      <c r="P88" s="56"/>
      <c r="Q88" s="56"/>
      <c r="R88" s="58"/>
      <c r="S88" s="58"/>
    </row>
    <row r="89" spans="1:19" s="246" customFormat="1" ht="11.25">
      <c r="A89" s="57">
        <v>77</v>
      </c>
      <c r="B89" s="81"/>
      <c r="C89" s="174" t="s">
        <v>65</v>
      </c>
      <c r="D89" s="59" t="s">
        <v>49</v>
      </c>
      <c r="E89" s="164" t="s">
        <v>621</v>
      </c>
      <c r="F89" s="179" t="s">
        <v>622</v>
      </c>
      <c r="G89" s="218">
        <v>500</v>
      </c>
      <c r="H89" s="147" t="s">
        <v>372</v>
      </c>
      <c r="I89" s="56"/>
      <c r="J89" s="58"/>
      <c r="K89" s="58"/>
      <c r="L89" s="249"/>
      <c r="M89" s="56"/>
      <c r="N89" s="56"/>
      <c r="O89" s="56"/>
      <c r="P89" s="56"/>
      <c r="Q89" s="56"/>
      <c r="R89" s="58"/>
      <c r="S89" s="58"/>
    </row>
    <row r="90" spans="1:19" s="246" customFormat="1" ht="11.25">
      <c r="A90" s="57">
        <v>78</v>
      </c>
      <c r="B90" s="81"/>
      <c r="C90" s="206" t="s">
        <v>65</v>
      </c>
      <c r="D90" s="206" t="s">
        <v>49</v>
      </c>
      <c r="E90" s="122" t="s">
        <v>623</v>
      </c>
      <c r="F90" s="179" t="s">
        <v>624</v>
      </c>
      <c r="G90" s="224">
        <v>1000</v>
      </c>
      <c r="H90" s="152" t="s">
        <v>372</v>
      </c>
      <c r="I90" s="56"/>
      <c r="J90" s="58"/>
      <c r="K90" s="58"/>
      <c r="L90" s="249"/>
      <c r="M90" s="56"/>
      <c r="N90" s="56"/>
      <c r="O90" s="56"/>
      <c r="P90" s="56"/>
      <c r="Q90" s="56"/>
      <c r="R90" s="58"/>
      <c r="S90" s="58"/>
    </row>
    <row r="91" spans="1:19" s="246" customFormat="1" ht="11.25">
      <c r="A91" s="57">
        <v>79</v>
      </c>
      <c r="B91" s="81"/>
      <c r="C91" s="176" t="s">
        <v>65</v>
      </c>
      <c r="D91" s="59" t="s">
        <v>49</v>
      </c>
      <c r="E91" s="164" t="s">
        <v>625</v>
      </c>
      <c r="F91" s="179" t="s">
        <v>626</v>
      </c>
      <c r="G91" s="218">
        <v>1000</v>
      </c>
      <c r="H91" s="147" t="s">
        <v>372</v>
      </c>
      <c r="I91" s="56"/>
      <c r="J91" s="58"/>
      <c r="K91" s="58"/>
      <c r="L91" s="249"/>
      <c r="M91" s="56"/>
      <c r="N91" s="56"/>
      <c r="O91" s="56"/>
      <c r="P91" s="56"/>
      <c r="Q91" s="56"/>
      <c r="R91" s="58"/>
      <c r="S91" s="58"/>
    </row>
    <row r="92" spans="1:19" s="246" customFormat="1" ht="11.25">
      <c r="A92" s="57">
        <v>80</v>
      </c>
      <c r="B92" s="81"/>
      <c r="C92" s="176" t="s">
        <v>65</v>
      </c>
      <c r="D92" s="176" t="s">
        <v>49</v>
      </c>
      <c r="E92" s="164" t="s">
        <v>627</v>
      </c>
      <c r="F92" s="196" t="s">
        <v>628</v>
      </c>
      <c r="G92" s="223">
        <f>500*5</f>
        <v>2500</v>
      </c>
      <c r="H92" s="153" t="s">
        <v>372</v>
      </c>
      <c r="I92" s="56"/>
      <c r="J92" s="58"/>
      <c r="K92" s="58"/>
      <c r="L92" s="249"/>
      <c r="M92" s="56"/>
      <c r="N92" s="56"/>
      <c r="O92" s="56"/>
      <c r="P92" s="56"/>
      <c r="Q92" s="56"/>
      <c r="R92" s="58"/>
      <c r="S92" s="58"/>
    </row>
    <row r="93" spans="1:19" s="246" customFormat="1" ht="11.25">
      <c r="A93" s="57">
        <v>81</v>
      </c>
      <c r="B93" s="81"/>
      <c r="C93" s="176" t="s">
        <v>65</v>
      </c>
      <c r="D93" s="174" t="s">
        <v>49</v>
      </c>
      <c r="E93" s="122" t="s">
        <v>629</v>
      </c>
      <c r="F93" s="179" t="s">
        <v>630</v>
      </c>
      <c r="G93" s="221">
        <v>2000</v>
      </c>
      <c r="H93" s="147" t="s">
        <v>372</v>
      </c>
      <c r="I93" s="56"/>
      <c r="J93" s="58"/>
      <c r="K93" s="58"/>
      <c r="L93" s="249"/>
      <c r="M93" s="56"/>
      <c r="N93" s="56"/>
      <c r="O93" s="56"/>
      <c r="P93" s="56"/>
      <c r="Q93" s="56"/>
      <c r="R93" s="58"/>
      <c r="S93" s="58"/>
    </row>
    <row r="94" spans="1:19" s="246" customFormat="1" ht="11.25">
      <c r="A94" s="57">
        <v>82</v>
      </c>
      <c r="B94" s="81"/>
      <c r="C94" s="176" t="s">
        <v>65</v>
      </c>
      <c r="D94" s="173" t="s">
        <v>49</v>
      </c>
      <c r="E94" s="163" t="s">
        <v>631</v>
      </c>
      <c r="F94" s="179" t="s">
        <v>632</v>
      </c>
      <c r="G94" s="219">
        <f>500*6</f>
        <v>3000</v>
      </c>
      <c r="H94" s="147" t="s">
        <v>372</v>
      </c>
      <c r="I94" s="56"/>
      <c r="J94" s="58"/>
      <c r="K94" s="58"/>
      <c r="L94" s="240"/>
      <c r="M94" s="56"/>
      <c r="N94" s="56"/>
      <c r="O94" s="56"/>
      <c r="P94" s="56"/>
      <c r="Q94" s="56"/>
      <c r="R94" s="58"/>
      <c r="S94" s="58"/>
    </row>
    <row r="95" spans="1:19" s="246" customFormat="1" ht="11.25">
      <c r="A95" s="57">
        <v>83</v>
      </c>
      <c r="B95" s="81"/>
      <c r="C95" s="176" t="s">
        <v>65</v>
      </c>
      <c r="D95" s="59" t="s">
        <v>49</v>
      </c>
      <c r="E95" s="163" t="s">
        <v>633</v>
      </c>
      <c r="F95" s="179" t="s">
        <v>634</v>
      </c>
      <c r="G95" s="218">
        <f>500*10</f>
        <v>5000</v>
      </c>
      <c r="H95" s="147" t="s">
        <v>372</v>
      </c>
      <c r="I95" s="56"/>
      <c r="J95" s="58"/>
      <c r="K95" s="58"/>
      <c r="L95" s="240"/>
      <c r="M95" s="56"/>
      <c r="N95" s="56"/>
      <c r="O95" s="56"/>
      <c r="P95" s="56"/>
      <c r="Q95" s="56"/>
      <c r="R95" s="58"/>
      <c r="S95" s="58"/>
    </row>
    <row r="96" spans="1:19" s="246" customFormat="1" ht="11.25">
      <c r="A96" s="57">
        <v>84</v>
      </c>
      <c r="B96" s="81"/>
      <c r="C96" s="199" t="s">
        <v>65</v>
      </c>
      <c r="D96" s="199" t="s">
        <v>49</v>
      </c>
      <c r="E96" s="163" t="s">
        <v>635</v>
      </c>
      <c r="F96" s="180" t="s">
        <v>636</v>
      </c>
      <c r="G96" s="222">
        <v>3000</v>
      </c>
      <c r="H96" s="150" t="s">
        <v>372</v>
      </c>
      <c r="I96" s="56"/>
      <c r="J96" s="58"/>
      <c r="K96" s="58"/>
      <c r="L96" s="249"/>
      <c r="M96" s="56"/>
      <c r="N96" s="56"/>
      <c r="O96" s="56"/>
      <c r="P96" s="56"/>
      <c r="Q96" s="56"/>
      <c r="R96" s="58"/>
      <c r="S96" s="58"/>
    </row>
    <row r="97" spans="1:19" s="246" customFormat="1" ht="11.25">
      <c r="A97" s="57">
        <v>85</v>
      </c>
      <c r="B97" s="81"/>
      <c r="C97" s="176" t="s">
        <v>65</v>
      </c>
      <c r="D97" s="59" t="s">
        <v>49</v>
      </c>
      <c r="E97" s="122" t="s">
        <v>637</v>
      </c>
      <c r="F97" s="196" t="s">
        <v>638</v>
      </c>
      <c r="G97" s="218">
        <f>18*1000</f>
        <v>18000</v>
      </c>
      <c r="H97" s="147" t="s">
        <v>372</v>
      </c>
      <c r="I97" s="56"/>
      <c r="J97" s="58"/>
      <c r="K97" s="58"/>
      <c r="L97" s="249"/>
      <c r="M97" s="56"/>
      <c r="N97" s="56"/>
      <c r="O97" s="56"/>
      <c r="P97" s="56"/>
      <c r="Q97" s="56"/>
      <c r="R97" s="58"/>
      <c r="S97" s="58"/>
    </row>
    <row r="98" spans="1:19" s="246" customFormat="1" ht="11.25">
      <c r="A98" s="57">
        <v>86</v>
      </c>
      <c r="B98" s="81"/>
      <c r="C98" s="176" t="s">
        <v>65</v>
      </c>
      <c r="D98" s="59" t="s">
        <v>49</v>
      </c>
      <c r="E98" s="163" t="s">
        <v>373</v>
      </c>
      <c r="F98" s="180" t="s">
        <v>639</v>
      </c>
      <c r="G98" s="218">
        <v>2000</v>
      </c>
      <c r="H98" s="147" t="s">
        <v>372</v>
      </c>
      <c r="I98" s="60"/>
      <c r="J98" s="61"/>
      <c r="K98" s="61"/>
      <c r="L98" s="241"/>
      <c r="M98" s="60"/>
      <c r="N98" s="60"/>
      <c r="O98" s="60"/>
      <c r="P98" s="60"/>
      <c r="Q98" s="60"/>
      <c r="R98" s="61"/>
      <c r="S98" s="61"/>
    </row>
    <row r="99" spans="1:19" s="246" customFormat="1" ht="11.25">
      <c r="A99" s="57">
        <v>87</v>
      </c>
      <c r="B99" s="81"/>
      <c r="C99" s="176" t="s">
        <v>65</v>
      </c>
      <c r="D99" s="59" t="s">
        <v>49</v>
      </c>
      <c r="E99" s="164" t="s">
        <v>640</v>
      </c>
      <c r="F99" s="196" t="s">
        <v>641</v>
      </c>
      <c r="G99" s="218">
        <v>10000</v>
      </c>
      <c r="H99" s="147" t="s">
        <v>372</v>
      </c>
      <c r="I99" s="60"/>
      <c r="J99" s="61"/>
      <c r="K99" s="61"/>
      <c r="L99" s="241"/>
      <c r="M99" s="60"/>
      <c r="N99" s="60"/>
      <c r="O99" s="60"/>
      <c r="P99" s="60"/>
      <c r="Q99" s="60"/>
      <c r="R99" s="61"/>
      <c r="S99" s="61"/>
    </row>
    <row r="100" spans="1:19" s="246" customFormat="1" ht="11.25">
      <c r="A100" s="57">
        <v>88</v>
      </c>
      <c r="B100" s="149"/>
      <c r="C100" s="176" t="s">
        <v>65</v>
      </c>
      <c r="D100" s="59" t="s">
        <v>49</v>
      </c>
      <c r="E100" s="122" t="s">
        <v>642</v>
      </c>
      <c r="F100" s="179" t="s">
        <v>643</v>
      </c>
      <c r="G100" s="218">
        <v>4500</v>
      </c>
      <c r="H100" s="147" t="s">
        <v>372</v>
      </c>
      <c r="I100" s="56"/>
      <c r="J100" s="58"/>
      <c r="K100" s="58"/>
      <c r="L100" s="240"/>
      <c r="M100" s="56"/>
      <c r="N100" s="56"/>
      <c r="O100" s="56"/>
      <c r="P100" s="56"/>
      <c r="Q100" s="56"/>
      <c r="R100" s="58"/>
      <c r="S100" s="58"/>
    </row>
    <row r="101" spans="1:19" s="246" customFormat="1" ht="11.25">
      <c r="A101" s="57">
        <v>89</v>
      </c>
      <c r="B101" s="81"/>
      <c r="C101" s="176" t="s">
        <v>65</v>
      </c>
      <c r="D101" s="173" t="s">
        <v>49</v>
      </c>
      <c r="E101" s="163" t="s">
        <v>644</v>
      </c>
      <c r="F101" s="179" t="s">
        <v>645</v>
      </c>
      <c r="G101" s="219">
        <f>26*500</f>
        <v>13000</v>
      </c>
      <c r="H101" s="147" t="s">
        <v>372</v>
      </c>
      <c r="I101" s="56"/>
      <c r="J101" s="58"/>
      <c r="K101" s="58"/>
      <c r="L101" s="240"/>
      <c r="M101" s="56"/>
      <c r="N101" s="56"/>
      <c r="O101" s="56"/>
      <c r="P101" s="56"/>
      <c r="Q101" s="56"/>
      <c r="R101" s="58"/>
      <c r="S101" s="58"/>
    </row>
    <row r="102" spans="1:19" s="246" customFormat="1" ht="11.25">
      <c r="A102" s="57">
        <v>90</v>
      </c>
      <c r="B102" s="81"/>
      <c r="C102" s="176" t="s">
        <v>65</v>
      </c>
      <c r="D102" s="59" t="s">
        <v>49</v>
      </c>
      <c r="E102" s="163" t="s">
        <v>647</v>
      </c>
      <c r="F102" s="179" t="s">
        <v>646</v>
      </c>
      <c r="G102" s="218">
        <f>25*500</f>
        <v>12500</v>
      </c>
      <c r="H102" s="147" t="s">
        <v>372</v>
      </c>
      <c r="I102" s="56"/>
      <c r="J102" s="58"/>
      <c r="K102" s="58"/>
      <c r="L102" s="240"/>
      <c r="M102" s="56"/>
      <c r="N102" s="56"/>
      <c r="O102" s="56"/>
      <c r="P102" s="56"/>
      <c r="Q102" s="56"/>
      <c r="R102" s="58"/>
      <c r="S102" s="58"/>
    </row>
    <row r="103" spans="1:19" s="246" customFormat="1" ht="11.25">
      <c r="A103" s="57">
        <v>91</v>
      </c>
      <c r="B103" s="81"/>
      <c r="C103" s="199" t="s">
        <v>65</v>
      </c>
      <c r="D103" s="199" t="s">
        <v>49</v>
      </c>
      <c r="E103" s="163" t="s">
        <v>648</v>
      </c>
      <c r="F103" s="180" t="s">
        <v>649</v>
      </c>
      <c r="G103" s="222">
        <v>3000</v>
      </c>
      <c r="H103" s="150" t="s">
        <v>372</v>
      </c>
      <c r="I103" s="56"/>
      <c r="J103" s="58"/>
      <c r="K103" s="58"/>
      <c r="L103" s="249"/>
      <c r="M103" s="56"/>
      <c r="N103" s="56"/>
      <c r="O103" s="56"/>
      <c r="P103" s="56"/>
      <c r="Q103" s="56"/>
      <c r="R103" s="58"/>
      <c r="S103" s="58"/>
    </row>
    <row r="104" spans="1:19" s="246" customFormat="1" ht="11.25">
      <c r="A104" s="57">
        <v>92</v>
      </c>
      <c r="B104" s="81"/>
      <c r="C104" s="174" t="s">
        <v>65</v>
      </c>
      <c r="D104" s="59" t="s">
        <v>49</v>
      </c>
      <c r="E104" s="164" t="s">
        <v>612</v>
      </c>
      <c r="F104" s="179" t="s">
        <v>650</v>
      </c>
      <c r="G104" s="218">
        <v>2000</v>
      </c>
      <c r="H104" s="177" t="s">
        <v>372</v>
      </c>
      <c r="I104" s="56"/>
      <c r="J104" s="58"/>
      <c r="K104" s="58"/>
      <c r="L104" s="249"/>
      <c r="M104" s="56"/>
      <c r="N104" s="56"/>
      <c r="O104" s="56"/>
      <c r="P104" s="56"/>
      <c r="Q104" s="56"/>
      <c r="R104" s="58"/>
      <c r="S104" s="58"/>
    </row>
    <row r="105" spans="1:19" s="246" customFormat="1" ht="11.25">
      <c r="A105" s="57">
        <v>93</v>
      </c>
      <c r="B105" s="81"/>
      <c r="C105" s="174" t="s">
        <v>65</v>
      </c>
      <c r="D105" s="59" t="s">
        <v>49</v>
      </c>
      <c r="E105" s="164" t="s">
        <v>613</v>
      </c>
      <c r="F105" s="179" t="s">
        <v>651</v>
      </c>
      <c r="G105" s="218">
        <v>2000</v>
      </c>
      <c r="H105" s="177" t="s">
        <v>372</v>
      </c>
      <c r="I105" s="56"/>
      <c r="J105" s="58"/>
      <c r="K105" s="58"/>
      <c r="L105" s="249"/>
      <c r="M105" s="56"/>
      <c r="N105" s="56"/>
      <c r="O105" s="56"/>
      <c r="P105" s="56"/>
      <c r="Q105" s="56"/>
      <c r="R105" s="58"/>
      <c r="S105" s="58"/>
    </row>
    <row r="106" spans="1:19" s="246" customFormat="1" ht="11.25">
      <c r="A106" s="57">
        <v>94</v>
      </c>
      <c r="B106" s="81"/>
      <c r="C106" s="174" t="s">
        <v>65</v>
      </c>
      <c r="D106" s="59" t="s">
        <v>49</v>
      </c>
      <c r="E106" s="164" t="s">
        <v>614</v>
      </c>
      <c r="F106" s="179" t="s">
        <v>652</v>
      </c>
      <c r="G106" s="218">
        <v>2000</v>
      </c>
      <c r="H106" s="177" t="s">
        <v>372</v>
      </c>
      <c r="I106" s="56"/>
      <c r="J106" s="58"/>
      <c r="K106" s="58"/>
      <c r="L106" s="249"/>
      <c r="M106" s="56"/>
      <c r="N106" s="56"/>
      <c r="O106" s="56"/>
      <c r="P106" s="56"/>
      <c r="Q106" s="56"/>
      <c r="R106" s="58"/>
      <c r="S106" s="58"/>
    </row>
    <row r="107" spans="1:19" s="246" customFormat="1" ht="11.25">
      <c r="A107" s="57">
        <v>95</v>
      </c>
      <c r="B107" s="81"/>
      <c r="C107" s="174" t="s">
        <v>65</v>
      </c>
      <c r="D107" s="59" t="s">
        <v>49</v>
      </c>
      <c r="E107" s="164" t="s">
        <v>615</v>
      </c>
      <c r="F107" s="179" t="s">
        <v>653</v>
      </c>
      <c r="G107" s="218">
        <v>2000</v>
      </c>
      <c r="H107" s="177" t="s">
        <v>372</v>
      </c>
      <c r="I107" s="56"/>
      <c r="J107" s="58"/>
      <c r="K107" s="58"/>
      <c r="L107" s="249"/>
      <c r="M107" s="56"/>
      <c r="N107" s="56"/>
      <c r="O107" s="56"/>
      <c r="P107" s="56"/>
      <c r="Q107" s="56"/>
      <c r="R107" s="58"/>
      <c r="S107" s="58"/>
    </row>
    <row r="108" spans="1:19" s="246" customFormat="1" ht="11.25">
      <c r="A108" s="57">
        <v>96</v>
      </c>
      <c r="B108" s="81"/>
      <c r="C108" s="174" t="s">
        <v>65</v>
      </c>
      <c r="D108" s="59" t="s">
        <v>49</v>
      </c>
      <c r="E108" s="164" t="s">
        <v>616</v>
      </c>
      <c r="F108" s="179" t="s">
        <v>654</v>
      </c>
      <c r="G108" s="218">
        <v>2000</v>
      </c>
      <c r="H108" s="177" t="s">
        <v>372</v>
      </c>
      <c r="I108" s="56"/>
      <c r="J108" s="58"/>
      <c r="K108" s="58"/>
      <c r="L108" s="249"/>
      <c r="M108" s="56"/>
      <c r="N108" s="56"/>
      <c r="O108" s="56"/>
      <c r="P108" s="56"/>
      <c r="Q108" s="56"/>
      <c r="R108" s="58"/>
      <c r="S108" s="58"/>
    </row>
    <row r="109" spans="1:19" s="246" customFormat="1" ht="11.25">
      <c r="A109" s="57">
        <v>97</v>
      </c>
      <c r="B109" s="81"/>
      <c r="C109" s="176" t="s">
        <v>336</v>
      </c>
      <c r="D109" s="59" t="s">
        <v>49</v>
      </c>
      <c r="E109" s="164" t="s">
        <v>311</v>
      </c>
      <c r="F109" s="180" t="s">
        <v>542</v>
      </c>
      <c r="G109" s="218">
        <v>750</v>
      </c>
      <c r="H109" s="147" t="s">
        <v>368</v>
      </c>
      <c r="I109" s="56"/>
      <c r="J109" s="58"/>
      <c r="K109" s="58"/>
      <c r="L109" s="240"/>
      <c r="M109" s="56"/>
      <c r="N109" s="56"/>
      <c r="O109" s="56"/>
      <c r="P109" s="56"/>
      <c r="Q109" s="56"/>
      <c r="R109" s="58"/>
      <c r="S109" s="58"/>
    </row>
    <row r="110" spans="1:19" s="246" customFormat="1" ht="11.25">
      <c r="A110" s="57">
        <v>98</v>
      </c>
      <c r="B110" s="81"/>
      <c r="C110" s="174" t="s">
        <v>336</v>
      </c>
      <c r="D110" s="174" t="s">
        <v>49</v>
      </c>
      <c r="E110" s="122" t="s">
        <v>356</v>
      </c>
      <c r="F110" s="179" t="s">
        <v>543</v>
      </c>
      <c r="G110" s="218">
        <v>850</v>
      </c>
      <c r="H110" s="147" t="s">
        <v>368</v>
      </c>
      <c r="I110" s="56"/>
      <c r="J110" s="58"/>
      <c r="K110" s="58"/>
      <c r="L110" s="240"/>
      <c r="M110" s="56"/>
      <c r="N110" s="56"/>
      <c r="O110" s="56"/>
      <c r="P110" s="56"/>
      <c r="Q110" s="56"/>
      <c r="R110" s="58"/>
      <c r="S110" s="58"/>
    </row>
    <row r="111" spans="1:19" s="246" customFormat="1" ht="11.25">
      <c r="A111" s="57">
        <v>99</v>
      </c>
      <c r="B111" s="81"/>
      <c r="C111" s="201" t="s">
        <v>336</v>
      </c>
      <c r="D111" s="173" t="s">
        <v>97</v>
      </c>
      <c r="E111" s="164" t="s">
        <v>360</v>
      </c>
      <c r="F111" s="179" t="s">
        <v>496</v>
      </c>
      <c r="G111" s="218">
        <v>1000</v>
      </c>
      <c r="H111" s="147" t="s">
        <v>368</v>
      </c>
      <c r="I111" s="56"/>
      <c r="J111" s="58"/>
      <c r="K111" s="58"/>
      <c r="L111" s="240"/>
      <c r="M111" s="56"/>
      <c r="N111" s="56"/>
      <c r="O111" s="56"/>
      <c r="P111" s="56"/>
      <c r="Q111" s="56"/>
      <c r="R111" s="58"/>
      <c r="S111" s="58"/>
    </row>
    <row r="112" spans="1:19" s="246" customFormat="1" ht="11.25">
      <c r="A112" s="57">
        <v>100</v>
      </c>
      <c r="B112" s="149"/>
      <c r="C112" s="201" t="s">
        <v>336</v>
      </c>
      <c r="D112" s="59" t="s">
        <v>335</v>
      </c>
      <c r="E112" s="163" t="s">
        <v>317</v>
      </c>
      <c r="F112" s="179" t="s">
        <v>498</v>
      </c>
      <c r="G112" s="218">
        <v>1000</v>
      </c>
      <c r="H112" s="147" t="s">
        <v>368</v>
      </c>
      <c r="I112" s="56"/>
      <c r="J112" s="58"/>
      <c r="K112" s="58"/>
      <c r="L112" s="240"/>
      <c r="M112" s="56"/>
      <c r="N112" s="56"/>
      <c r="O112" s="56"/>
      <c r="P112" s="56"/>
      <c r="Q112" s="56"/>
      <c r="R112" s="58"/>
      <c r="S112" s="58"/>
    </row>
    <row r="113" spans="1:19" s="246" customFormat="1" ht="11.25">
      <c r="A113" s="57">
        <v>101</v>
      </c>
      <c r="B113" s="81"/>
      <c r="C113" s="201" t="s">
        <v>336</v>
      </c>
      <c r="D113" s="59" t="s">
        <v>335</v>
      </c>
      <c r="E113" s="164" t="s">
        <v>358</v>
      </c>
      <c r="F113" s="179" t="s">
        <v>499</v>
      </c>
      <c r="G113" s="218">
        <v>1500</v>
      </c>
      <c r="H113" s="147" t="s">
        <v>368</v>
      </c>
      <c r="I113" s="56"/>
      <c r="J113" s="58"/>
      <c r="K113" s="58"/>
      <c r="L113" s="240"/>
      <c r="M113" s="56"/>
      <c r="N113" s="56"/>
      <c r="O113" s="56"/>
      <c r="P113" s="56"/>
      <c r="Q113" s="56"/>
      <c r="R113" s="58"/>
      <c r="S113" s="58"/>
    </row>
    <row r="114" spans="1:19" s="246" customFormat="1" ht="11.25">
      <c r="A114" s="57">
        <v>102</v>
      </c>
      <c r="B114" s="81"/>
      <c r="C114" s="201" t="s">
        <v>336</v>
      </c>
      <c r="D114" s="176" t="s">
        <v>335</v>
      </c>
      <c r="E114" s="164" t="s">
        <v>291</v>
      </c>
      <c r="F114" s="207" t="s">
        <v>502</v>
      </c>
      <c r="G114" s="223">
        <v>1000</v>
      </c>
      <c r="H114" s="153" t="s">
        <v>368</v>
      </c>
      <c r="I114" s="56"/>
      <c r="J114" s="58"/>
      <c r="K114" s="58"/>
      <c r="L114" s="240"/>
      <c r="M114" s="56"/>
      <c r="N114" s="56"/>
      <c r="O114" s="56"/>
      <c r="P114" s="56"/>
      <c r="Q114" s="56"/>
      <c r="R114" s="58"/>
      <c r="S114" s="58"/>
    </row>
    <row r="115" spans="1:19" s="246" customFormat="1" ht="11.25">
      <c r="A115" s="57">
        <v>103</v>
      </c>
      <c r="B115" s="81"/>
      <c r="C115" s="201" t="s">
        <v>336</v>
      </c>
      <c r="D115" s="176" t="s">
        <v>335</v>
      </c>
      <c r="E115" s="164" t="s">
        <v>292</v>
      </c>
      <c r="F115" s="179" t="s">
        <v>500</v>
      </c>
      <c r="G115" s="223">
        <v>500</v>
      </c>
      <c r="H115" s="153" t="s">
        <v>368</v>
      </c>
      <c r="I115" s="56"/>
      <c r="J115" s="58"/>
      <c r="K115" s="58"/>
      <c r="L115" s="240"/>
      <c r="M115" s="56"/>
      <c r="N115" s="56"/>
      <c r="O115" s="56"/>
      <c r="P115" s="56"/>
      <c r="Q115" s="56"/>
      <c r="R115" s="58"/>
      <c r="S115" s="58"/>
    </row>
    <row r="116" spans="1:19" s="246" customFormat="1" ht="11.25">
      <c r="A116" s="57">
        <v>104</v>
      </c>
      <c r="B116" s="81"/>
      <c r="C116" s="201" t="s">
        <v>336</v>
      </c>
      <c r="D116" s="176" t="s">
        <v>335</v>
      </c>
      <c r="E116" s="162" t="s">
        <v>293</v>
      </c>
      <c r="F116" s="179" t="s">
        <v>497</v>
      </c>
      <c r="G116" s="223">
        <v>500</v>
      </c>
      <c r="H116" s="153" t="s">
        <v>368</v>
      </c>
      <c r="I116" s="56"/>
      <c r="J116" s="58"/>
      <c r="K116" s="58"/>
      <c r="L116" s="240"/>
      <c r="M116" s="56"/>
      <c r="N116" s="56"/>
      <c r="O116" s="56"/>
      <c r="P116" s="56"/>
      <c r="Q116" s="56"/>
      <c r="R116" s="58"/>
      <c r="S116" s="58"/>
    </row>
    <row r="117" spans="1:19" s="246" customFormat="1" ht="11.25">
      <c r="A117" s="57">
        <v>105</v>
      </c>
      <c r="B117" s="81"/>
      <c r="C117" s="201" t="s">
        <v>336</v>
      </c>
      <c r="D117" s="176" t="s">
        <v>335</v>
      </c>
      <c r="E117" s="164" t="s">
        <v>305</v>
      </c>
      <c r="F117" s="207" t="s">
        <v>494</v>
      </c>
      <c r="G117" s="223">
        <v>1500</v>
      </c>
      <c r="H117" s="153" t="s">
        <v>368</v>
      </c>
      <c r="I117" s="56"/>
      <c r="J117" s="58"/>
      <c r="K117" s="58"/>
      <c r="L117" s="240"/>
      <c r="M117" s="56"/>
      <c r="N117" s="56"/>
      <c r="O117" s="56"/>
      <c r="P117" s="56"/>
      <c r="Q117" s="56"/>
      <c r="R117" s="58"/>
      <c r="S117" s="58"/>
    </row>
    <row r="118" spans="1:19" s="246" customFormat="1" ht="11.25">
      <c r="A118" s="57">
        <v>106</v>
      </c>
      <c r="B118" s="81"/>
      <c r="C118" s="201" t="s">
        <v>336</v>
      </c>
      <c r="D118" s="206" t="s">
        <v>335</v>
      </c>
      <c r="E118" s="164" t="s">
        <v>288</v>
      </c>
      <c r="F118" s="179" t="s">
        <v>503</v>
      </c>
      <c r="G118" s="224">
        <v>1500</v>
      </c>
      <c r="H118" s="152" t="s">
        <v>368</v>
      </c>
      <c r="I118" s="56"/>
      <c r="J118" s="58"/>
      <c r="K118" s="58"/>
      <c r="L118" s="240"/>
      <c r="M118" s="56"/>
      <c r="N118" s="56"/>
      <c r="O118" s="56"/>
      <c r="P118" s="56"/>
      <c r="Q118" s="56"/>
      <c r="R118" s="58"/>
      <c r="S118" s="58"/>
    </row>
    <row r="119" spans="1:19" s="246" customFormat="1" ht="11.25">
      <c r="A119" s="57">
        <v>107</v>
      </c>
      <c r="B119" s="81"/>
      <c r="C119" s="201" t="s">
        <v>336</v>
      </c>
      <c r="D119" s="206" t="s">
        <v>335</v>
      </c>
      <c r="E119" s="293" t="s">
        <v>668</v>
      </c>
      <c r="F119" s="292" t="s">
        <v>667</v>
      </c>
      <c r="G119" s="224">
        <v>5000</v>
      </c>
      <c r="H119" s="152" t="s">
        <v>368</v>
      </c>
      <c r="I119" s="56"/>
      <c r="J119" s="58"/>
      <c r="K119" s="58"/>
      <c r="L119" s="240"/>
      <c r="M119" s="56"/>
      <c r="N119" s="56"/>
      <c r="O119" s="56"/>
      <c r="P119" s="56"/>
      <c r="Q119" s="56"/>
      <c r="R119" s="58"/>
      <c r="S119" s="58"/>
    </row>
    <row r="120" spans="1:19" s="246" customFormat="1" ht="11.25">
      <c r="A120" s="57">
        <v>108</v>
      </c>
      <c r="B120" s="81"/>
      <c r="C120" s="201" t="s">
        <v>336</v>
      </c>
      <c r="D120" s="176" t="s">
        <v>335</v>
      </c>
      <c r="E120" s="122" t="s">
        <v>355</v>
      </c>
      <c r="F120" s="179" t="s">
        <v>495</v>
      </c>
      <c r="G120" s="221">
        <v>750</v>
      </c>
      <c r="H120" s="147" t="s">
        <v>368</v>
      </c>
      <c r="I120" s="56"/>
      <c r="J120" s="58"/>
      <c r="K120" s="58"/>
      <c r="L120" s="240"/>
      <c r="M120" s="56"/>
      <c r="N120" s="56"/>
      <c r="O120" s="56"/>
      <c r="P120" s="56"/>
      <c r="Q120" s="56"/>
      <c r="R120" s="58"/>
      <c r="S120" s="58"/>
    </row>
    <row r="121" spans="1:19" s="246" customFormat="1" ht="11.25">
      <c r="A121" s="57">
        <v>109</v>
      </c>
      <c r="B121" s="151"/>
      <c r="C121" s="201" t="s">
        <v>336</v>
      </c>
      <c r="D121" s="206" t="s">
        <v>335</v>
      </c>
      <c r="E121" s="163" t="s">
        <v>467</v>
      </c>
      <c r="F121" s="179" t="s">
        <v>504</v>
      </c>
      <c r="G121" s="224">
        <v>400</v>
      </c>
      <c r="H121" s="152" t="s">
        <v>368</v>
      </c>
      <c r="I121" s="56"/>
      <c r="J121" s="58"/>
      <c r="K121" s="58"/>
      <c r="L121" s="240"/>
      <c r="M121" s="56"/>
      <c r="N121" s="56"/>
      <c r="O121" s="56"/>
      <c r="P121" s="56"/>
      <c r="Q121" s="56"/>
      <c r="R121" s="58"/>
      <c r="S121" s="58"/>
    </row>
    <row r="122" spans="1:19" s="246" customFormat="1" ht="11.25">
      <c r="A122" s="57">
        <v>110</v>
      </c>
      <c r="B122" s="151"/>
      <c r="C122" s="201" t="s">
        <v>336</v>
      </c>
      <c r="D122" s="206" t="s">
        <v>335</v>
      </c>
      <c r="E122" s="164" t="s">
        <v>289</v>
      </c>
      <c r="F122" s="179" t="s">
        <v>505</v>
      </c>
      <c r="G122" s="224">
        <v>250</v>
      </c>
      <c r="H122" s="152" t="s">
        <v>368</v>
      </c>
      <c r="I122" s="56"/>
      <c r="J122" s="58"/>
      <c r="K122" s="58"/>
      <c r="L122" s="240"/>
      <c r="M122" s="56"/>
      <c r="N122" s="56"/>
      <c r="O122" s="56"/>
      <c r="P122" s="56"/>
      <c r="Q122" s="56"/>
      <c r="R122" s="58"/>
      <c r="S122" s="58"/>
    </row>
    <row r="123" spans="1:19" s="246" customFormat="1" ht="11.25">
      <c r="A123" s="57">
        <v>111</v>
      </c>
      <c r="B123" s="151"/>
      <c r="C123" s="201" t="s">
        <v>336</v>
      </c>
      <c r="D123" s="250" t="s">
        <v>353</v>
      </c>
      <c r="E123" s="118">
        <v>54740</v>
      </c>
      <c r="F123" s="244" t="s">
        <v>579</v>
      </c>
      <c r="G123" s="270">
        <v>50</v>
      </c>
      <c r="H123" s="152" t="s">
        <v>368</v>
      </c>
      <c r="I123" s="56"/>
      <c r="J123" s="58"/>
      <c r="K123" s="58"/>
      <c r="L123" s="240"/>
      <c r="M123" s="56"/>
      <c r="N123" s="56"/>
      <c r="O123" s="56"/>
      <c r="P123" s="56"/>
      <c r="Q123" s="56"/>
      <c r="R123" s="58"/>
      <c r="S123" s="58"/>
    </row>
    <row r="124" spans="1:19" s="246" customFormat="1" ht="11.25">
      <c r="A124" s="57">
        <v>112</v>
      </c>
      <c r="B124" s="151"/>
      <c r="C124" s="245" t="s">
        <v>336</v>
      </c>
      <c r="D124" s="250" t="s">
        <v>353</v>
      </c>
      <c r="E124" s="245"/>
      <c r="F124" s="244" t="s">
        <v>600</v>
      </c>
      <c r="G124" s="270">
        <v>100</v>
      </c>
      <c r="H124" s="152" t="s">
        <v>368</v>
      </c>
      <c r="I124" s="56"/>
      <c r="J124" s="58"/>
      <c r="K124" s="58"/>
      <c r="L124" s="240"/>
      <c r="M124" s="56"/>
      <c r="N124" s="56"/>
      <c r="O124" s="56"/>
      <c r="P124" s="56"/>
      <c r="Q124" s="56"/>
      <c r="R124" s="58"/>
      <c r="S124" s="58"/>
    </row>
    <row r="125" spans="1:19" s="246" customFormat="1" ht="22.5">
      <c r="A125" s="57">
        <v>113</v>
      </c>
      <c r="B125" s="151"/>
      <c r="C125" s="245" t="s">
        <v>336</v>
      </c>
      <c r="D125" s="250" t="s">
        <v>353</v>
      </c>
      <c r="E125" s="245"/>
      <c r="F125" s="244" t="s">
        <v>601</v>
      </c>
      <c r="G125" s="270">
        <v>100</v>
      </c>
      <c r="H125" s="152" t="s">
        <v>368</v>
      </c>
      <c r="I125" s="56"/>
      <c r="J125" s="58"/>
      <c r="K125" s="58"/>
      <c r="L125" s="240"/>
      <c r="M125" s="56"/>
      <c r="N125" s="56"/>
      <c r="O125" s="56"/>
      <c r="P125" s="56"/>
      <c r="Q125" s="56"/>
      <c r="R125" s="58"/>
      <c r="S125" s="58"/>
    </row>
    <row r="126" spans="1:19" s="246" customFormat="1" ht="22.5">
      <c r="A126" s="57">
        <v>114</v>
      </c>
      <c r="B126" s="151"/>
      <c r="C126" s="245" t="s">
        <v>336</v>
      </c>
      <c r="D126" s="250" t="s">
        <v>353</v>
      </c>
      <c r="E126" s="245"/>
      <c r="F126" s="244" t="s">
        <v>602</v>
      </c>
      <c r="G126" s="270">
        <v>100</v>
      </c>
      <c r="H126" s="152" t="s">
        <v>368</v>
      </c>
      <c r="I126" s="56"/>
      <c r="J126" s="58"/>
      <c r="K126" s="58"/>
      <c r="L126" s="240"/>
      <c r="M126" s="56"/>
      <c r="N126" s="56"/>
      <c r="O126" s="56"/>
      <c r="P126" s="56"/>
      <c r="Q126" s="56"/>
      <c r="R126" s="58"/>
      <c r="S126" s="58"/>
    </row>
    <row r="127" spans="1:19" s="246" customFormat="1" ht="22.5">
      <c r="A127" s="57">
        <v>115</v>
      </c>
      <c r="B127" s="151"/>
      <c r="C127" s="245" t="s">
        <v>336</v>
      </c>
      <c r="D127" s="250" t="s">
        <v>353</v>
      </c>
      <c r="E127" s="245"/>
      <c r="F127" s="244" t="s">
        <v>603</v>
      </c>
      <c r="G127" s="270">
        <v>100</v>
      </c>
      <c r="H127" s="152" t="s">
        <v>368</v>
      </c>
      <c r="I127" s="56"/>
      <c r="J127" s="58"/>
      <c r="K127" s="58"/>
      <c r="L127" s="240"/>
      <c r="M127" s="56"/>
      <c r="N127" s="56"/>
      <c r="O127" s="56"/>
      <c r="P127" s="56"/>
      <c r="Q127" s="56"/>
      <c r="R127" s="58"/>
      <c r="S127" s="58"/>
    </row>
    <row r="128" spans="1:19" s="246" customFormat="1" ht="22.5">
      <c r="A128" s="57">
        <v>116</v>
      </c>
      <c r="B128" s="151"/>
      <c r="C128" s="245" t="s">
        <v>336</v>
      </c>
      <c r="D128" s="250" t="s">
        <v>353</v>
      </c>
      <c r="E128" s="245"/>
      <c r="F128" s="244" t="s">
        <v>604</v>
      </c>
      <c r="G128" s="270">
        <v>100</v>
      </c>
      <c r="H128" s="152" t="s">
        <v>368</v>
      </c>
      <c r="I128" s="56"/>
      <c r="J128" s="58"/>
      <c r="K128" s="58"/>
      <c r="L128" s="240"/>
      <c r="M128" s="56"/>
      <c r="N128" s="56"/>
      <c r="O128" s="56"/>
      <c r="P128" s="56"/>
      <c r="Q128" s="56"/>
      <c r="R128" s="58"/>
      <c r="S128" s="58"/>
    </row>
    <row r="129" spans="1:19" s="246" customFormat="1" ht="11.25">
      <c r="A129" s="57">
        <v>117</v>
      </c>
      <c r="B129" s="151"/>
      <c r="C129" s="245" t="s">
        <v>336</v>
      </c>
      <c r="D129" s="163" t="s">
        <v>49</v>
      </c>
      <c r="E129" s="116" t="s">
        <v>554</v>
      </c>
      <c r="F129" s="263" t="s">
        <v>555</v>
      </c>
      <c r="G129" s="270">
        <v>50</v>
      </c>
      <c r="H129" s="152" t="s">
        <v>368</v>
      </c>
      <c r="I129" s="56"/>
      <c r="J129" s="58"/>
      <c r="K129" s="58"/>
      <c r="L129" s="240"/>
      <c r="M129" s="56"/>
      <c r="N129" s="56"/>
      <c r="O129" s="56"/>
      <c r="P129" s="56"/>
      <c r="Q129" s="56"/>
      <c r="R129" s="58"/>
      <c r="S129" s="58"/>
    </row>
    <row r="130" spans="1:19" s="246" customFormat="1" ht="11.25">
      <c r="A130" s="57">
        <v>118</v>
      </c>
      <c r="B130" s="151"/>
      <c r="C130" s="245" t="s">
        <v>336</v>
      </c>
      <c r="D130" s="163" t="s">
        <v>49</v>
      </c>
      <c r="E130" s="116" t="s">
        <v>556</v>
      </c>
      <c r="F130" s="263" t="s">
        <v>555</v>
      </c>
      <c r="G130" s="270">
        <v>50</v>
      </c>
      <c r="H130" s="152" t="s">
        <v>368</v>
      </c>
      <c r="I130" s="56"/>
      <c r="J130" s="58"/>
      <c r="K130" s="58"/>
      <c r="L130" s="240"/>
      <c r="M130" s="56"/>
      <c r="N130" s="56"/>
      <c r="O130" s="56"/>
      <c r="P130" s="56"/>
      <c r="Q130" s="56"/>
      <c r="R130" s="58"/>
      <c r="S130" s="58"/>
    </row>
    <row r="131" spans="1:19" s="246" customFormat="1" ht="11.25">
      <c r="A131" s="57">
        <v>119</v>
      </c>
      <c r="B131" s="151"/>
      <c r="C131" s="245" t="s">
        <v>336</v>
      </c>
      <c r="D131" s="163" t="s">
        <v>49</v>
      </c>
      <c r="E131" s="116" t="s">
        <v>557</v>
      </c>
      <c r="F131" s="263" t="s">
        <v>555</v>
      </c>
      <c r="G131" s="270">
        <v>50</v>
      </c>
      <c r="H131" s="152" t="s">
        <v>368</v>
      </c>
      <c r="I131" s="56"/>
      <c r="J131" s="58"/>
      <c r="K131" s="58"/>
      <c r="L131" s="240"/>
      <c r="M131" s="56"/>
      <c r="N131" s="56"/>
      <c r="O131" s="56"/>
      <c r="P131" s="56"/>
      <c r="Q131" s="56"/>
      <c r="R131" s="58"/>
      <c r="S131" s="58"/>
    </row>
    <row r="132" spans="1:19" s="246" customFormat="1" ht="11.25">
      <c r="A132" s="57">
        <v>120</v>
      </c>
      <c r="B132" s="151"/>
      <c r="C132" s="245" t="s">
        <v>336</v>
      </c>
      <c r="D132" s="163" t="s">
        <v>49</v>
      </c>
      <c r="E132" s="116" t="s">
        <v>558</v>
      </c>
      <c r="F132" s="263" t="s">
        <v>555</v>
      </c>
      <c r="G132" s="270">
        <v>50</v>
      </c>
      <c r="H132" s="152" t="s">
        <v>368</v>
      </c>
      <c r="I132" s="56"/>
      <c r="J132" s="58"/>
      <c r="K132" s="58"/>
      <c r="L132" s="240"/>
      <c r="M132" s="56"/>
      <c r="N132" s="56"/>
      <c r="O132" s="56"/>
      <c r="P132" s="56"/>
      <c r="Q132" s="56"/>
      <c r="R132" s="58"/>
      <c r="S132" s="58"/>
    </row>
    <row r="133" spans="1:19" s="246" customFormat="1" ht="11.25">
      <c r="A133" s="57">
        <v>121</v>
      </c>
      <c r="B133" s="151"/>
      <c r="C133" s="174" t="s">
        <v>336</v>
      </c>
      <c r="D133" s="174" t="s">
        <v>49</v>
      </c>
      <c r="E133" s="163" t="s">
        <v>300</v>
      </c>
      <c r="F133" s="180" t="s">
        <v>357</v>
      </c>
      <c r="G133" s="218">
        <v>1000</v>
      </c>
      <c r="H133" s="147" t="s">
        <v>368</v>
      </c>
      <c r="I133" s="56"/>
      <c r="J133" s="58"/>
      <c r="K133" s="58"/>
      <c r="L133" s="240"/>
      <c r="M133" s="56"/>
      <c r="N133" s="56"/>
      <c r="O133" s="56"/>
      <c r="P133" s="56"/>
      <c r="Q133" s="56"/>
      <c r="R133" s="58"/>
      <c r="S133" s="58"/>
    </row>
    <row r="134" spans="1:19" s="246" customFormat="1" ht="11.25">
      <c r="A134" s="57">
        <v>122</v>
      </c>
      <c r="B134" s="151"/>
      <c r="C134" s="201" t="s">
        <v>336</v>
      </c>
      <c r="D134" s="176" t="s">
        <v>49</v>
      </c>
      <c r="E134" s="122" t="s">
        <v>306</v>
      </c>
      <c r="F134" s="179" t="s">
        <v>359</v>
      </c>
      <c r="G134" s="223">
        <v>1000</v>
      </c>
      <c r="H134" s="153" t="s">
        <v>368</v>
      </c>
      <c r="I134" s="56"/>
      <c r="J134" s="58"/>
      <c r="K134" s="58"/>
      <c r="L134" s="240"/>
      <c r="M134" s="56"/>
      <c r="N134" s="56"/>
      <c r="O134" s="56"/>
      <c r="P134" s="56"/>
      <c r="Q134" s="56"/>
      <c r="R134" s="58"/>
      <c r="S134" s="58"/>
    </row>
    <row r="135" spans="1:19" s="246" customFormat="1" ht="11.25">
      <c r="A135" s="57">
        <v>123</v>
      </c>
      <c r="B135" s="171"/>
      <c r="C135" s="176" t="s">
        <v>336</v>
      </c>
      <c r="D135" s="59" t="s">
        <v>367</v>
      </c>
      <c r="E135" s="163" t="s">
        <v>320</v>
      </c>
      <c r="F135" s="180" t="s">
        <v>366</v>
      </c>
      <c r="G135" s="218">
        <v>3000</v>
      </c>
      <c r="H135" s="147" t="s">
        <v>368</v>
      </c>
      <c r="I135" s="56"/>
      <c r="J135" s="58"/>
      <c r="K135" s="58"/>
      <c r="L135" s="249"/>
      <c r="M135" s="56"/>
      <c r="N135" s="56"/>
      <c r="O135" s="56"/>
      <c r="P135" s="56"/>
      <c r="Q135" s="56"/>
      <c r="R135" s="58"/>
      <c r="S135" s="58"/>
    </row>
    <row r="136" spans="1:19" s="246" customFormat="1" ht="11.25">
      <c r="A136" s="57">
        <v>124</v>
      </c>
      <c r="B136" s="149"/>
      <c r="C136" s="201" t="s">
        <v>336</v>
      </c>
      <c r="D136" s="59" t="s">
        <v>335</v>
      </c>
      <c r="E136" s="163" t="s">
        <v>361</v>
      </c>
      <c r="F136" s="179" t="s">
        <v>501</v>
      </c>
      <c r="G136" s="218">
        <v>400</v>
      </c>
      <c r="H136" s="147" t="s">
        <v>368</v>
      </c>
      <c r="I136" s="56"/>
      <c r="J136" s="58"/>
      <c r="K136" s="58"/>
      <c r="L136" s="249"/>
      <c r="M136" s="56"/>
      <c r="N136" s="56"/>
      <c r="O136" s="56"/>
      <c r="P136" s="56"/>
      <c r="Q136" s="56"/>
      <c r="R136" s="58"/>
      <c r="S136" s="58"/>
    </row>
    <row r="137" spans="1:19" s="246" customFormat="1" ht="11.25">
      <c r="A137" s="57">
        <v>125</v>
      </c>
      <c r="B137" s="81"/>
      <c r="C137" s="201" t="s">
        <v>336</v>
      </c>
      <c r="D137" s="59" t="s">
        <v>49</v>
      </c>
      <c r="E137" s="164" t="s">
        <v>492</v>
      </c>
      <c r="F137" s="196" t="s">
        <v>493</v>
      </c>
      <c r="G137" s="218">
        <v>1000</v>
      </c>
      <c r="H137" s="147" t="s">
        <v>368</v>
      </c>
      <c r="I137" s="56"/>
      <c r="J137" s="58"/>
      <c r="K137" s="58"/>
      <c r="L137" s="240"/>
      <c r="M137" s="56"/>
      <c r="N137" s="56"/>
      <c r="O137" s="56"/>
      <c r="P137" s="56"/>
      <c r="Q137" s="56"/>
      <c r="R137" s="58"/>
      <c r="S137" s="58"/>
    </row>
    <row r="138" spans="1:19" s="246" customFormat="1" ht="11.25">
      <c r="A138" s="57">
        <v>126</v>
      </c>
      <c r="B138" s="81"/>
      <c r="C138" s="201" t="s">
        <v>336</v>
      </c>
      <c r="D138" s="59" t="s">
        <v>335</v>
      </c>
      <c r="E138" s="122" t="s">
        <v>314</v>
      </c>
      <c r="F138" s="198" t="s">
        <v>506</v>
      </c>
      <c r="G138" s="218">
        <v>500</v>
      </c>
      <c r="H138" s="147" t="s">
        <v>368</v>
      </c>
      <c r="I138" s="56"/>
      <c r="J138" s="58"/>
      <c r="K138" s="58"/>
      <c r="L138" s="240"/>
      <c r="M138" s="56"/>
      <c r="N138" s="56"/>
      <c r="O138" s="56"/>
      <c r="P138" s="56"/>
      <c r="Q138" s="56"/>
      <c r="R138" s="58"/>
      <c r="S138" s="58"/>
    </row>
    <row r="139" spans="1:19" s="246" customFormat="1" ht="11.25">
      <c r="A139" s="57">
        <v>127</v>
      </c>
      <c r="B139" s="81"/>
      <c r="C139" s="201" t="s">
        <v>336</v>
      </c>
      <c r="D139" s="59" t="s">
        <v>97</v>
      </c>
      <c r="E139" s="118" t="s">
        <v>585</v>
      </c>
      <c r="F139" s="245" t="s">
        <v>582</v>
      </c>
      <c r="G139" s="218">
        <v>25</v>
      </c>
      <c r="H139" s="147" t="s">
        <v>550</v>
      </c>
      <c r="I139" s="56"/>
      <c r="J139" s="58"/>
      <c r="K139" s="58"/>
      <c r="L139" s="240"/>
      <c r="M139" s="56"/>
      <c r="N139" s="56"/>
      <c r="O139" s="56"/>
      <c r="P139" s="56"/>
      <c r="Q139" s="56"/>
      <c r="R139" s="58"/>
      <c r="S139" s="58"/>
    </row>
    <row r="140" spans="1:19" s="246" customFormat="1" ht="11.25">
      <c r="A140" s="57">
        <v>128</v>
      </c>
      <c r="B140" s="81"/>
      <c r="C140" s="201" t="s">
        <v>336</v>
      </c>
      <c r="D140" s="59" t="s">
        <v>97</v>
      </c>
      <c r="E140" s="245" t="s">
        <v>584</v>
      </c>
      <c r="F140" s="245" t="s">
        <v>583</v>
      </c>
      <c r="G140" s="218">
        <v>25</v>
      </c>
      <c r="H140" s="147" t="s">
        <v>550</v>
      </c>
      <c r="I140" s="56"/>
      <c r="J140" s="58"/>
      <c r="K140" s="58"/>
      <c r="L140" s="240"/>
      <c r="M140" s="56"/>
      <c r="N140" s="56"/>
      <c r="O140" s="56"/>
      <c r="P140" s="56"/>
      <c r="Q140" s="56"/>
      <c r="R140" s="58"/>
      <c r="S140" s="58"/>
    </row>
    <row r="141" spans="1:19" s="246" customFormat="1" ht="11.25">
      <c r="A141" s="57">
        <v>129</v>
      </c>
      <c r="B141" s="81"/>
      <c r="C141" s="201" t="s">
        <v>336</v>
      </c>
      <c r="D141" s="282" t="s">
        <v>561</v>
      </c>
      <c r="E141" s="118" t="s">
        <v>401</v>
      </c>
      <c r="F141" s="263" t="s">
        <v>402</v>
      </c>
      <c r="G141" s="218">
        <v>25</v>
      </c>
      <c r="H141" s="152" t="s">
        <v>368</v>
      </c>
      <c r="I141" s="56"/>
      <c r="J141" s="58"/>
      <c r="K141" s="58"/>
      <c r="L141" s="240"/>
      <c r="M141" s="56"/>
      <c r="N141" s="56"/>
      <c r="O141" s="56"/>
      <c r="P141" s="56"/>
      <c r="Q141" s="56"/>
      <c r="R141" s="58"/>
      <c r="S141" s="58"/>
    </row>
    <row r="142" spans="1:19" s="246" customFormat="1" ht="11.25">
      <c r="A142" s="57">
        <v>130</v>
      </c>
      <c r="B142" s="81"/>
      <c r="C142" s="201" t="s">
        <v>336</v>
      </c>
      <c r="D142" s="282" t="s">
        <v>561</v>
      </c>
      <c r="E142" s="118" t="s">
        <v>403</v>
      </c>
      <c r="F142" s="263" t="s">
        <v>404</v>
      </c>
      <c r="G142" s="218">
        <v>25</v>
      </c>
      <c r="H142" s="152" t="s">
        <v>368</v>
      </c>
      <c r="I142" s="56"/>
      <c r="J142" s="58"/>
      <c r="K142" s="58"/>
      <c r="L142" s="240"/>
      <c r="M142" s="56"/>
      <c r="N142" s="56"/>
      <c r="O142" s="56"/>
      <c r="P142" s="56"/>
      <c r="Q142" s="56"/>
      <c r="R142" s="58"/>
      <c r="S142" s="58"/>
    </row>
    <row r="143" spans="1:19" s="246" customFormat="1" ht="11.25">
      <c r="A143" s="57">
        <v>131</v>
      </c>
      <c r="B143" s="81"/>
      <c r="C143" s="201" t="s">
        <v>336</v>
      </c>
      <c r="D143" s="282" t="s">
        <v>561</v>
      </c>
      <c r="E143" s="118" t="s">
        <v>405</v>
      </c>
      <c r="F143" s="263" t="s">
        <v>406</v>
      </c>
      <c r="G143" s="218">
        <v>25</v>
      </c>
      <c r="H143" s="152" t="s">
        <v>368</v>
      </c>
      <c r="I143" s="56"/>
      <c r="J143" s="58"/>
      <c r="K143" s="58"/>
      <c r="L143" s="240"/>
      <c r="M143" s="56"/>
      <c r="N143" s="56"/>
      <c r="O143" s="56"/>
      <c r="P143" s="56"/>
      <c r="Q143" s="56"/>
      <c r="R143" s="58"/>
      <c r="S143" s="58"/>
    </row>
    <row r="144" spans="1:19" s="246" customFormat="1" ht="11.25">
      <c r="A144" s="57">
        <v>132</v>
      </c>
      <c r="B144" s="81"/>
      <c r="C144" s="201" t="s">
        <v>336</v>
      </c>
      <c r="D144" s="282" t="s">
        <v>561</v>
      </c>
      <c r="E144" s="118" t="s">
        <v>407</v>
      </c>
      <c r="F144" s="263" t="s">
        <v>408</v>
      </c>
      <c r="G144" s="218">
        <v>25</v>
      </c>
      <c r="H144" s="152" t="s">
        <v>368</v>
      </c>
      <c r="I144" s="56"/>
      <c r="J144" s="58"/>
      <c r="K144" s="58"/>
      <c r="L144" s="240"/>
      <c r="M144" s="56"/>
      <c r="N144" s="56"/>
      <c r="O144" s="56"/>
      <c r="P144" s="56"/>
      <c r="Q144" s="56"/>
      <c r="R144" s="58"/>
      <c r="S144" s="58"/>
    </row>
    <row r="145" spans="1:19" s="246" customFormat="1" ht="11.25">
      <c r="A145" s="57">
        <v>133</v>
      </c>
      <c r="B145" s="81"/>
      <c r="C145" s="201" t="s">
        <v>336</v>
      </c>
      <c r="D145" s="282" t="s">
        <v>561</v>
      </c>
      <c r="E145" s="118" t="s">
        <v>409</v>
      </c>
      <c r="F145" s="263" t="s">
        <v>410</v>
      </c>
      <c r="G145" s="218">
        <v>25</v>
      </c>
      <c r="H145" s="152" t="s">
        <v>368</v>
      </c>
      <c r="I145" s="56"/>
      <c r="J145" s="58"/>
      <c r="K145" s="58"/>
      <c r="L145" s="240"/>
      <c r="M145" s="56"/>
      <c r="N145" s="56"/>
      <c r="O145" s="56"/>
      <c r="P145" s="56"/>
      <c r="Q145" s="56"/>
      <c r="R145" s="58"/>
      <c r="S145" s="58"/>
    </row>
    <row r="146" spans="1:19" s="246" customFormat="1" ht="11.25">
      <c r="A146" s="57">
        <v>134</v>
      </c>
      <c r="B146" s="81"/>
      <c r="C146" s="201" t="s">
        <v>336</v>
      </c>
      <c r="D146" s="282" t="s">
        <v>561</v>
      </c>
      <c r="E146" s="118" t="s">
        <v>411</v>
      </c>
      <c r="F146" s="263" t="s">
        <v>412</v>
      </c>
      <c r="G146" s="218">
        <v>25</v>
      </c>
      <c r="H146" s="152" t="s">
        <v>368</v>
      </c>
      <c r="I146" s="56"/>
      <c r="J146" s="58"/>
      <c r="K146" s="58"/>
      <c r="L146" s="240"/>
      <c r="M146" s="56"/>
      <c r="N146" s="56"/>
      <c r="O146" s="56"/>
      <c r="P146" s="56"/>
      <c r="Q146" s="56"/>
      <c r="R146" s="58"/>
      <c r="S146" s="58"/>
    </row>
    <row r="147" spans="1:19" s="246" customFormat="1" ht="11.25">
      <c r="A147" s="57">
        <v>135</v>
      </c>
      <c r="B147" s="171"/>
      <c r="C147" s="122" t="s">
        <v>553</v>
      </c>
      <c r="D147" s="206" t="s">
        <v>335</v>
      </c>
      <c r="E147" s="205" t="s">
        <v>526</v>
      </c>
      <c r="F147" s="179" t="s">
        <v>524</v>
      </c>
      <c r="G147" s="243">
        <v>150</v>
      </c>
      <c r="H147" s="185" t="s">
        <v>368</v>
      </c>
      <c r="I147" s="56"/>
      <c r="J147" s="58"/>
      <c r="K147" s="58"/>
      <c r="L147" s="240"/>
      <c r="M147" s="280"/>
      <c r="N147" s="280"/>
      <c r="O147" s="280"/>
      <c r="P147" s="280"/>
      <c r="Q147" s="280"/>
      <c r="R147" s="280"/>
      <c r="S147" s="280"/>
    </row>
    <row r="148" spans="1:19" s="246" customFormat="1" ht="11.25">
      <c r="A148" s="57">
        <v>136</v>
      </c>
      <c r="B148" s="171"/>
      <c r="C148" s="122" t="s">
        <v>553</v>
      </c>
      <c r="D148" s="206" t="s">
        <v>335</v>
      </c>
      <c r="E148" s="205" t="s">
        <v>525</v>
      </c>
      <c r="F148" s="179" t="s">
        <v>523</v>
      </c>
      <c r="G148" s="243">
        <v>150</v>
      </c>
      <c r="H148" s="185" t="s">
        <v>368</v>
      </c>
      <c r="I148" s="56"/>
      <c r="J148" s="58"/>
      <c r="K148" s="58"/>
      <c r="L148" s="240"/>
      <c r="M148" s="280"/>
      <c r="N148" s="280"/>
      <c r="O148" s="280"/>
      <c r="P148" s="280"/>
      <c r="Q148" s="280"/>
      <c r="R148" s="280"/>
      <c r="S148" s="280"/>
    </row>
    <row r="149" spans="1:19" s="246" customFormat="1" ht="22.5">
      <c r="A149" s="57">
        <v>137</v>
      </c>
      <c r="B149" s="171"/>
      <c r="C149" s="122" t="s">
        <v>553</v>
      </c>
      <c r="D149" s="206" t="s">
        <v>335</v>
      </c>
      <c r="E149" s="205" t="s">
        <v>519</v>
      </c>
      <c r="F149" s="179" t="s">
        <v>507</v>
      </c>
      <c r="G149" s="243">
        <v>150</v>
      </c>
      <c r="H149" s="185" t="s">
        <v>368</v>
      </c>
      <c r="I149" s="56"/>
      <c r="J149" s="58"/>
      <c r="K149" s="58"/>
      <c r="L149" s="240"/>
      <c r="M149" s="280"/>
      <c r="N149" s="280"/>
      <c r="O149" s="280"/>
      <c r="P149" s="280"/>
      <c r="Q149" s="280"/>
      <c r="R149" s="280"/>
      <c r="S149" s="280"/>
    </row>
    <row r="150" spans="1:19" s="246" customFormat="1" ht="22.5">
      <c r="A150" s="57">
        <v>138</v>
      </c>
      <c r="B150" s="171"/>
      <c r="C150" s="122" t="s">
        <v>553</v>
      </c>
      <c r="D150" s="206" t="s">
        <v>335</v>
      </c>
      <c r="E150" s="205" t="s">
        <v>520</v>
      </c>
      <c r="F150" s="179" t="s">
        <v>508</v>
      </c>
      <c r="G150" s="243">
        <v>150</v>
      </c>
      <c r="H150" s="185" t="s">
        <v>368</v>
      </c>
      <c r="I150" s="56"/>
      <c r="J150" s="58"/>
      <c r="K150" s="58"/>
      <c r="L150" s="240"/>
      <c r="M150" s="280"/>
      <c r="N150" s="280"/>
      <c r="O150" s="280"/>
      <c r="P150" s="280"/>
      <c r="Q150" s="280"/>
      <c r="R150" s="280"/>
      <c r="S150" s="280"/>
    </row>
    <row r="151" spans="1:19" s="246" customFormat="1" ht="11.25">
      <c r="A151" s="57">
        <v>139</v>
      </c>
      <c r="B151" s="171"/>
      <c r="C151" s="122" t="s">
        <v>553</v>
      </c>
      <c r="D151" s="206" t="s">
        <v>335</v>
      </c>
      <c r="E151" s="205" t="s">
        <v>521</v>
      </c>
      <c r="F151" s="179" t="s">
        <v>509</v>
      </c>
      <c r="G151" s="243">
        <v>150</v>
      </c>
      <c r="H151" s="185" t="s">
        <v>368</v>
      </c>
      <c r="I151" s="56"/>
      <c r="J151" s="58"/>
      <c r="K151" s="58"/>
      <c r="L151" s="240"/>
      <c r="M151" s="280"/>
      <c r="N151" s="280"/>
      <c r="O151" s="280"/>
      <c r="P151" s="280"/>
      <c r="Q151" s="280"/>
      <c r="R151" s="280"/>
      <c r="S151" s="280"/>
    </row>
    <row r="152" spans="1:19" s="246" customFormat="1" ht="11.25">
      <c r="A152" s="57">
        <v>140</v>
      </c>
      <c r="B152" s="171"/>
      <c r="C152" s="122" t="s">
        <v>553</v>
      </c>
      <c r="D152" s="206" t="s">
        <v>335</v>
      </c>
      <c r="E152" s="205" t="s">
        <v>515</v>
      </c>
      <c r="F152" s="179" t="s">
        <v>514</v>
      </c>
      <c r="G152" s="243">
        <v>150</v>
      </c>
      <c r="H152" s="185" t="s">
        <v>368</v>
      </c>
      <c r="I152" s="56"/>
      <c r="J152" s="58"/>
      <c r="K152" s="58"/>
      <c r="L152" s="240"/>
      <c r="M152" s="280"/>
      <c r="N152" s="280"/>
      <c r="O152" s="280"/>
      <c r="P152" s="280"/>
      <c r="Q152" s="280"/>
      <c r="R152" s="280"/>
      <c r="S152" s="280"/>
    </row>
    <row r="153" spans="1:19" s="246" customFormat="1" ht="11.25">
      <c r="A153" s="57">
        <v>141</v>
      </c>
      <c r="B153" s="171"/>
      <c r="C153" s="122" t="s">
        <v>553</v>
      </c>
      <c r="D153" s="206" t="s">
        <v>335</v>
      </c>
      <c r="E153" s="205" t="s">
        <v>516</v>
      </c>
      <c r="F153" s="179" t="s">
        <v>513</v>
      </c>
      <c r="G153" s="243">
        <v>150</v>
      </c>
      <c r="H153" s="185" t="s">
        <v>368</v>
      </c>
      <c r="I153" s="56"/>
      <c r="J153" s="58"/>
      <c r="K153" s="58"/>
      <c r="L153" s="240"/>
      <c r="M153" s="280"/>
      <c r="N153" s="280"/>
      <c r="O153" s="280"/>
      <c r="P153" s="280"/>
      <c r="Q153" s="280"/>
      <c r="R153" s="280"/>
      <c r="S153" s="280"/>
    </row>
    <row r="154" spans="1:19" s="246" customFormat="1" ht="11.25">
      <c r="A154" s="57">
        <v>142</v>
      </c>
      <c r="B154" s="171"/>
      <c r="C154" s="122" t="s">
        <v>553</v>
      </c>
      <c r="D154" s="206" t="s">
        <v>335</v>
      </c>
      <c r="E154" s="205" t="s">
        <v>517</v>
      </c>
      <c r="F154" s="179" t="s">
        <v>512</v>
      </c>
      <c r="G154" s="243">
        <v>150</v>
      </c>
      <c r="H154" s="185" t="s">
        <v>368</v>
      </c>
      <c r="I154" s="56"/>
      <c r="J154" s="58"/>
      <c r="K154" s="58"/>
      <c r="L154" s="240"/>
      <c r="M154" s="280"/>
      <c r="N154" s="280"/>
      <c r="O154" s="280"/>
      <c r="P154" s="280"/>
      <c r="Q154" s="280"/>
      <c r="R154" s="280"/>
      <c r="S154" s="280"/>
    </row>
    <row r="155" spans="1:19" s="246" customFormat="1" ht="22.5">
      <c r="A155" s="57">
        <v>143</v>
      </c>
      <c r="B155" s="171"/>
      <c r="C155" s="122" t="s">
        <v>553</v>
      </c>
      <c r="D155" s="206" t="s">
        <v>335</v>
      </c>
      <c r="E155" s="205" t="s">
        <v>522</v>
      </c>
      <c r="F155" s="179" t="s">
        <v>510</v>
      </c>
      <c r="G155" s="243">
        <v>150</v>
      </c>
      <c r="H155" s="185" t="s">
        <v>368</v>
      </c>
      <c r="I155" s="56"/>
      <c r="J155" s="58"/>
      <c r="K155" s="58"/>
      <c r="L155" s="240"/>
      <c r="M155" s="280"/>
      <c r="N155" s="280"/>
      <c r="O155" s="280"/>
      <c r="P155" s="280"/>
      <c r="Q155" s="280"/>
      <c r="R155" s="280"/>
      <c r="S155" s="280"/>
    </row>
    <row r="156" spans="1:19" s="246" customFormat="1" ht="11.25">
      <c r="A156" s="57">
        <v>144</v>
      </c>
      <c r="B156" s="252"/>
      <c r="C156" s="253" t="s">
        <v>553</v>
      </c>
      <c r="D156" s="285" t="s">
        <v>335</v>
      </c>
      <c r="E156" s="254" t="s">
        <v>518</v>
      </c>
      <c r="F156" s="255" t="s">
        <v>511</v>
      </c>
      <c r="G156" s="256">
        <v>150</v>
      </c>
      <c r="H156" s="257" t="s">
        <v>368</v>
      </c>
      <c r="I156" s="258"/>
      <c r="J156" s="259"/>
      <c r="K156" s="259"/>
      <c r="L156" s="240"/>
      <c r="M156" s="280"/>
      <c r="N156" s="280"/>
      <c r="O156" s="280"/>
      <c r="P156" s="280"/>
      <c r="Q156" s="280"/>
      <c r="R156" s="280"/>
      <c r="S156" s="280"/>
    </row>
    <row r="157" spans="1:19" s="246" customFormat="1" ht="22.5">
      <c r="A157" s="57">
        <v>145</v>
      </c>
      <c r="B157" s="171"/>
      <c r="C157" s="250" t="s">
        <v>580</v>
      </c>
      <c r="D157" s="250" t="s">
        <v>392</v>
      </c>
      <c r="E157" s="118" t="s">
        <v>391</v>
      </c>
      <c r="F157" s="262" t="s">
        <v>581</v>
      </c>
      <c r="G157" s="243">
        <v>100</v>
      </c>
      <c r="H157" s="185" t="s">
        <v>368</v>
      </c>
      <c r="I157" s="56"/>
      <c r="J157" s="58"/>
      <c r="K157" s="58"/>
      <c r="L157" s="260"/>
      <c r="M157" s="280"/>
      <c r="N157" s="280"/>
      <c r="O157" s="280"/>
      <c r="P157" s="280"/>
      <c r="Q157" s="280"/>
      <c r="R157" s="280"/>
      <c r="S157" s="280"/>
    </row>
    <row r="158" spans="1:19" s="246" customFormat="1" ht="11.25">
      <c r="A158" s="57">
        <v>146</v>
      </c>
      <c r="B158" s="171"/>
      <c r="C158" s="250" t="s">
        <v>580</v>
      </c>
      <c r="D158" s="250" t="s">
        <v>394</v>
      </c>
      <c r="E158" s="118" t="s">
        <v>393</v>
      </c>
      <c r="F158" s="245" t="s">
        <v>586</v>
      </c>
      <c r="G158" s="243">
        <v>100</v>
      </c>
      <c r="H158" s="185" t="s">
        <v>368</v>
      </c>
      <c r="I158" s="56"/>
      <c r="J158" s="58"/>
      <c r="K158" s="58"/>
      <c r="L158" s="260"/>
      <c r="M158" s="280"/>
      <c r="N158" s="280"/>
      <c r="O158" s="280"/>
      <c r="P158" s="280"/>
      <c r="Q158" s="280"/>
      <c r="R158" s="280"/>
      <c r="S158" s="280"/>
    </row>
    <row r="159" spans="1:19" s="246" customFormat="1" ht="11.25">
      <c r="A159" s="57">
        <v>147</v>
      </c>
      <c r="B159" s="171"/>
      <c r="C159" s="250" t="s">
        <v>580</v>
      </c>
      <c r="D159" s="122" t="s">
        <v>394</v>
      </c>
      <c r="E159" s="116" t="s">
        <v>395</v>
      </c>
      <c r="F159" s="261" t="s">
        <v>587</v>
      </c>
      <c r="G159" s="243">
        <v>100</v>
      </c>
      <c r="H159" s="152" t="s">
        <v>368</v>
      </c>
      <c r="I159" s="56"/>
      <c r="J159" s="58"/>
      <c r="K159" s="58"/>
      <c r="L159" s="260"/>
      <c r="M159" s="56"/>
      <c r="N159" s="56"/>
      <c r="O159" s="56"/>
      <c r="P159" s="56"/>
      <c r="Q159" s="56"/>
      <c r="R159" s="58"/>
      <c r="S159" s="58"/>
    </row>
    <row r="160" spans="1:19" s="246" customFormat="1" ht="11.25">
      <c r="A160" s="57">
        <v>148</v>
      </c>
      <c r="B160" s="171"/>
      <c r="C160" s="250" t="s">
        <v>589</v>
      </c>
      <c r="D160" s="180" t="s">
        <v>49</v>
      </c>
      <c r="E160" s="116"/>
      <c r="F160" s="263" t="s">
        <v>605</v>
      </c>
      <c r="G160" s="243">
        <v>25</v>
      </c>
      <c r="H160" s="152" t="s">
        <v>368</v>
      </c>
      <c r="I160" s="56"/>
      <c r="J160" s="58"/>
      <c r="K160" s="58"/>
      <c r="L160" s="260"/>
      <c r="M160" s="56"/>
      <c r="N160" s="56"/>
      <c r="O160" s="56"/>
      <c r="P160" s="56"/>
      <c r="Q160" s="56"/>
      <c r="R160" s="58"/>
      <c r="S160" s="58"/>
    </row>
    <row r="161" spans="1:19" s="246" customFormat="1" ht="11.25">
      <c r="A161" s="57">
        <v>149</v>
      </c>
      <c r="B161" s="171"/>
      <c r="C161" s="250" t="s">
        <v>589</v>
      </c>
      <c r="D161" s="180" t="s">
        <v>49</v>
      </c>
      <c r="E161" s="116"/>
      <c r="F161" s="263" t="s">
        <v>606</v>
      </c>
      <c r="G161" s="243">
        <v>25</v>
      </c>
      <c r="H161" s="152" t="s">
        <v>368</v>
      </c>
      <c r="I161" s="56"/>
      <c r="J161" s="58"/>
      <c r="K161" s="58"/>
      <c r="L161" s="260"/>
      <c r="M161" s="56"/>
      <c r="N161" s="56"/>
      <c r="O161" s="56"/>
      <c r="P161" s="56"/>
      <c r="Q161" s="56"/>
      <c r="R161" s="58"/>
      <c r="S161" s="58"/>
    </row>
    <row r="162" spans="1:19" s="246" customFormat="1" ht="11.25">
      <c r="A162" s="57">
        <v>150</v>
      </c>
      <c r="B162" s="171"/>
      <c r="C162" s="250" t="s">
        <v>589</v>
      </c>
      <c r="D162" s="180" t="s">
        <v>49</v>
      </c>
      <c r="E162" s="116"/>
      <c r="F162" s="263" t="s">
        <v>421</v>
      </c>
      <c r="G162" s="243">
        <v>25</v>
      </c>
      <c r="H162" s="152" t="s">
        <v>368</v>
      </c>
      <c r="I162" s="56"/>
      <c r="J162" s="58"/>
      <c r="K162" s="58"/>
      <c r="L162" s="260"/>
      <c r="M162" s="56"/>
      <c r="N162" s="56"/>
      <c r="O162" s="56"/>
      <c r="P162" s="56"/>
      <c r="Q162" s="56"/>
      <c r="R162" s="58"/>
      <c r="S162" s="58"/>
    </row>
    <row r="163" spans="1:19" s="246" customFormat="1" ht="11.25">
      <c r="A163" s="57">
        <v>151</v>
      </c>
      <c r="B163" s="171"/>
      <c r="C163" s="250" t="s">
        <v>589</v>
      </c>
      <c r="D163" s="180" t="s">
        <v>49</v>
      </c>
      <c r="E163" s="116"/>
      <c r="F163" s="263" t="s">
        <v>572</v>
      </c>
      <c r="G163" s="243">
        <v>25</v>
      </c>
      <c r="H163" s="152" t="s">
        <v>368</v>
      </c>
      <c r="I163" s="56"/>
      <c r="J163" s="58"/>
      <c r="K163" s="58"/>
      <c r="L163" s="260"/>
      <c r="M163" s="56"/>
      <c r="N163" s="56"/>
      <c r="O163" s="56"/>
      <c r="P163" s="56"/>
      <c r="Q163" s="56"/>
      <c r="R163" s="58"/>
      <c r="S163" s="58"/>
    </row>
    <row r="164" spans="1:19" s="246" customFormat="1" ht="24" customHeight="1">
      <c r="A164" s="57">
        <v>152</v>
      </c>
      <c r="B164" s="171"/>
      <c r="C164" s="250" t="s">
        <v>589</v>
      </c>
      <c r="D164" s="202" t="s">
        <v>562</v>
      </c>
      <c r="E164" s="118" t="s">
        <v>413</v>
      </c>
      <c r="F164" s="264" t="s">
        <v>563</v>
      </c>
      <c r="G164" s="243">
        <v>10</v>
      </c>
      <c r="H164" s="152" t="s">
        <v>368</v>
      </c>
      <c r="I164" s="56"/>
      <c r="J164" s="58"/>
      <c r="K164" s="58"/>
      <c r="L164" s="260"/>
      <c r="M164" s="280"/>
      <c r="N164" s="280"/>
      <c r="O164" s="280"/>
      <c r="P164" s="280"/>
      <c r="Q164" s="280"/>
      <c r="R164" s="280"/>
      <c r="S164" s="280"/>
    </row>
    <row r="165" spans="1:19" s="246" customFormat="1" ht="22.5">
      <c r="A165" s="57">
        <v>153</v>
      </c>
      <c r="B165" s="171"/>
      <c r="C165" s="250" t="s">
        <v>589</v>
      </c>
      <c r="D165" s="250" t="s">
        <v>376</v>
      </c>
      <c r="E165" s="116" t="s">
        <v>414</v>
      </c>
      <c r="F165" s="244" t="s">
        <v>415</v>
      </c>
      <c r="G165" s="243">
        <v>10</v>
      </c>
      <c r="H165" s="152" t="s">
        <v>368</v>
      </c>
      <c r="I165" s="56"/>
      <c r="J165" s="58"/>
      <c r="K165" s="58"/>
      <c r="L165" s="260"/>
      <c r="M165" s="280"/>
      <c r="N165" s="280"/>
      <c r="O165" s="280"/>
      <c r="P165" s="280"/>
      <c r="Q165" s="280"/>
      <c r="R165" s="280"/>
      <c r="S165" s="280"/>
    </row>
    <row r="166" spans="1:19" s="246" customFormat="1" ht="22.5">
      <c r="A166" s="57">
        <v>154</v>
      </c>
      <c r="B166" s="171"/>
      <c r="C166" s="250" t="s">
        <v>589</v>
      </c>
      <c r="D166" s="250" t="s">
        <v>376</v>
      </c>
      <c r="E166" s="116" t="s">
        <v>416</v>
      </c>
      <c r="F166" s="244" t="s">
        <v>415</v>
      </c>
      <c r="G166" s="243">
        <v>10</v>
      </c>
      <c r="H166" s="152" t="s">
        <v>368</v>
      </c>
      <c r="I166" s="56"/>
      <c r="J166" s="58"/>
      <c r="K166" s="58"/>
      <c r="L166" s="260"/>
      <c r="M166" s="280"/>
      <c r="N166" s="280"/>
      <c r="O166" s="280"/>
      <c r="P166" s="280"/>
      <c r="Q166" s="280"/>
      <c r="R166" s="280"/>
      <c r="S166" s="280"/>
    </row>
    <row r="167" spans="1:19" s="246" customFormat="1" ht="11.25">
      <c r="A167" s="57">
        <v>155</v>
      </c>
      <c r="B167" s="171"/>
      <c r="C167" s="250" t="s">
        <v>589</v>
      </c>
      <c r="D167" s="163" t="s">
        <v>49</v>
      </c>
      <c r="E167" s="116"/>
      <c r="F167" s="263" t="s">
        <v>564</v>
      </c>
      <c r="G167" s="243">
        <v>10</v>
      </c>
      <c r="H167" s="152" t="s">
        <v>368</v>
      </c>
      <c r="I167" s="56"/>
      <c r="J167" s="58"/>
      <c r="K167" s="58"/>
      <c r="L167" s="260"/>
      <c r="M167" s="56"/>
      <c r="N167" s="56"/>
      <c r="O167" s="56"/>
      <c r="P167" s="56"/>
      <c r="Q167" s="56"/>
      <c r="R167" s="58"/>
      <c r="S167" s="58"/>
    </row>
    <row r="168" spans="1:19" s="246" customFormat="1" ht="11.25">
      <c r="A168" s="57">
        <v>156</v>
      </c>
      <c r="B168" s="171"/>
      <c r="C168" s="250" t="s">
        <v>589</v>
      </c>
      <c r="D168" s="163" t="s">
        <v>49</v>
      </c>
      <c r="E168" s="116"/>
      <c r="F168" s="263" t="s">
        <v>417</v>
      </c>
      <c r="G168" s="243">
        <v>50</v>
      </c>
      <c r="H168" s="152" t="s">
        <v>368</v>
      </c>
      <c r="I168" s="56"/>
      <c r="J168" s="58"/>
      <c r="K168" s="58"/>
      <c r="L168" s="260"/>
      <c r="M168" s="56"/>
      <c r="N168" s="56"/>
      <c r="O168" s="56"/>
      <c r="P168" s="56"/>
      <c r="Q168" s="56"/>
      <c r="R168" s="58"/>
      <c r="S168" s="58"/>
    </row>
    <row r="169" spans="1:19" s="246" customFormat="1" ht="11.25">
      <c r="A169" s="57">
        <v>157</v>
      </c>
      <c r="B169" s="171"/>
      <c r="C169" s="250" t="s">
        <v>589</v>
      </c>
      <c r="D169" s="163" t="s">
        <v>49</v>
      </c>
      <c r="E169" s="116"/>
      <c r="F169" s="263" t="s">
        <v>418</v>
      </c>
      <c r="G169" s="243">
        <v>50</v>
      </c>
      <c r="H169" s="152" t="s">
        <v>368</v>
      </c>
      <c r="I169" s="56"/>
      <c r="J169" s="58"/>
      <c r="K169" s="58"/>
      <c r="L169" s="260"/>
      <c r="M169" s="56"/>
      <c r="N169" s="56"/>
      <c r="O169" s="56"/>
      <c r="P169" s="56"/>
      <c r="Q169" s="56"/>
      <c r="R169" s="58"/>
      <c r="S169" s="58"/>
    </row>
    <row r="170" spans="1:19" s="246" customFormat="1" ht="11.25">
      <c r="A170" s="57">
        <v>158</v>
      </c>
      <c r="B170" s="171"/>
      <c r="C170" s="250" t="s">
        <v>589</v>
      </c>
      <c r="D170" s="163" t="s">
        <v>49</v>
      </c>
      <c r="E170" s="116"/>
      <c r="F170" s="290" t="s">
        <v>661</v>
      </c>
      <c r="G170" s="243"/>
      <c r="H170" s="152"/>
      <c r="I170" s="56"/>
      <c r="J170" s="58"/>
      <c r="K170" s="58"/>
      <c r="L170" s="260"/>
      <c r="M170" s="56"/>
      <c r="N170" s="56"/>
      <c r="O170" s="56"/>
      <c r="P170" s="56"/>
      <c r="Q170" s="56"/>
      <c r="R170" s="58"/>
      <c r="S170" s="58"/>
    </row>
    <row r="171" spans="1:19" s="246" customFormat="1" ht="11.25">
      <c r="A171" s="57">
        <v>159</v>
      </c>
      <c r="B171" s="171"/>
      <c r="C171" s="250" t="s">
        <v>589</v>
      </c>
      <c r="D171" s="163" t="s">
        <v>49</v>
      </c>
      <c r="E171" s="116"/>
      <c r="F171" s="290" t="s">
        <v>662</v>
      </c>
      <c r="G171" s="243"/>
      <c r="H171" s="152"/>
      <c r="I171" s="56"/>
      <c r="J171" s="58"/>
      <c r="K171" s="58"/>
      <c r="L171" s="260"/>
      <c r="M171" s="56"/>
      <c r="N171" s="56"/>
      <c r="O171" s="56"/>
      <c r="P171" s="56"/>
      <c r="Q171" s="56"/>
      <c r="R171" s="58"/>
      <c r="S171" s="58"/>
    </row>
    <row r="172" spans="1:19" s="246" customFormat="1" ht="11.25">
      <c r="A172" s="57">
        <v>160</v>
      </c>
      <c r="B172" s="171"/>
      <c r="C172" s="250" t="s">
        <v>589</v>
      </c>
      <c r="D172" s="163" t="s">
        <v>49</v>
      </c>
      <c r="E172" s="116"/>
      <c r="F172" s="290" t="s">
        <v>663</v>
      </c>
      <c r="G172" s="243"/>
      <c r="H172" s="152"/>
      <c r="I172" s="56"/>
      <c r="J172" s="58"/>
      <c r="K172" s="58"/>
      <c r="L172" s="260"/>
      <c r="M172" s="56"/>
      <c r="N172" s="56"/>
      <c r="O172" s="56"/>
      <c r="P172" s="56"/>
      <c r="Q172" s="56"/>
      <c r="R172" s="58"/>
      <c r="S172" s="58"/>
    </row>
    <row r="173" spans="1:19" s="246" customFormat="1" ht="11.25">
      <c r="A173" s="57">
        <v>161</v>
      </c>
      <c r="B173" s="171"/>
      <c r="C173" s="250" t="s">
        <v>589</v>
      </c>
      <c r="D173" s="163" t="s">
        <v>49</v>
      </c>
      <c r="E173" s="116"/>
      <c r="F173" s="263" t="s">
        <v>419</v>
      </c>
      <c r="G173" s="243">
        <v>10</v>
      </c>
      <c r="H173" s="152" t="s">
        <v>368</v>
      </c>
      <c r="I173" s="56"/>
      <c r="J173" s="58"/>
      <c r="K173" s="58"/>
      <c r="L173" s="260"/>
      <c r="M173" s="56"/>
      <c r="N173" s="56"/>
      <c r="O173" s="56"/>
      <c r="P173" s="56"/>
      <c r="Q173" s="56"/>
      <c r="R173" s="58"/>
      <c r="S173" s="58"/>
    </row>
    <row r="174" spans="1:19" s="246" customFormat="1" ht="11.25">
      <c r="A174" s="57">
        <v>162</v>
      </c>
      <c r="B174" s="171"/>
      <c r="C174" s="250" t="s">
        <v>589</v>
      </c>
      <c r="D174" s="282" t="s">
        <v>335</v>
      </c>
      <c r="E174" s="245"/>
      <c r="F174" s="263" t="s">
        <v>570</v>
      </c>
      <c r="G174" s="243">
        <v>1</v>
      </c>
      <c r="H174" s="152" t="s">
        <v>368</v>
      </c>
      <c r="I174" s="56"/>
      <c r="J174" s="58"/>
      <c r="K174" s="58"/>
      <c r="L174" s="260"/>
      <c r="M174" s="56"/>
      <c r="N174" s="56"/>
      <c r="O174" s="56"/>
      <c r="P174" s="56"/>
      <c r="Q174" s="56"/>
      <c r="R174" s="58"/>
      <c r="S174" s="58"/>
    </row>
    <row r="175" spans="1:19" s="246" customFormat="1" ht="11.25">
      <c r="A175" s="57">
        <v>163</v>
      </c>
      <c r="B175" s="171"/>
      <c r="C175" s="250" t="s">
        <v>589</v>
      </c>
      <c r="D175" s="282" t="s">
        <v>335</v>
      </c>
      <c r="E175" s="245"/>
      <c r="F175" s="263" t="s">
        <v>571</v>
      </c>
      <c r="G175" s="243">
        <v>5</v>
      </c>
      <c r="H175" s="152" t="s">
        <v>368</v>
      </c>
      <c r="I175" s="56"/>
      <c r="J175" s="58"/>
      <c r="K175" s="58"/>
      <c r="L175" s="260"/>
      <c r="M175" s="56"/>
      <c r="N175" s="56"/>
      <c r="O175" s="56"/>
      <c r="P175" s="56"/>
      <c r="Q175" s="56"/>
      <c r="R175" s="58"/>
      <c r="S175" s="58"/>
    </row>
    <row r="176" spans="1:19" s="246" customFormat="1" ht="11.25">
      <c r="A176" s="57">
        <v>164</v>
      </c>
      <c r="B176" s="171"/>
      <c r="C176" s="250" t="s">
        <v>589</v>
      </c>
      <c r="D176" s="282" t="s">
        <v>423</v>
      </c>
      <c r="E176" s="250"/>
      <c r="F176" s="263" t="s">
        <v>422</v>
      </c>
      <c r="G176" s="243">
        <v>30</v>
      </c>
      <c r="H176" s="152" t="s">
        <v>368</v>
      </c>
      <c r="I176" s="56"/>
      <c r="J176" s="58"/>
      <c r="K176" s="58"/>
      <c r="L176" s="260"/>
      <c r="M176" s="56"/>
      <c r="N176" s="56"/>
      <c r="O176" s="56"/>
      <c r="P176" s="56"/>
      <c r="Q176" s="56"/>
      <c r="R176" s="58"/>
      <c r="S176" s="58"/>
    </row>
    <row r="177" spans="1:19" s="246" customFormat="1" ht="11.25">
      <c r="A177" s="57">
        <v>165</v>
      </c>
      <c r="B177" s="171"/>
      <c r="C177" s="250" t="s">
        <v>589</v>
      </c>
      <c r="D177" s="282" t="s">
        <v>423</v>
      </c>
      <c r="E177" s="245"/>
      <c r="F177" s="263" t="s">
        <v>424</v>
      </c>
      <c r="G177" s="243">
        <v>30</v>
      </c>
      <c r="H177" s="152" t="s">
        <v>368</v>
      </c>
      <c r="I177" s="56"/>
      <c r="J177" s="58"/>
      <c r="K177" s="58"/>
      <c r="L177" s="260"/>
      <c r="M177" s="56"/>
      <c r="N177" s="56"/>
      <c r="O177" s="56"/>
      <c r="P177" s="56"/>
      <c r="Q177" s="56"/>
      <c r="R177" s="58"/>
      <c r="S177" s="58"/>
    </row>
    <row r="178" spans="1:19" s="246" customFormat="1" ht="11.25">
      <c r="A178" s="57">
        <v>166</v>
      </c>
      <c r="B178" s="171"/>
      <c r="C178" s="250" t="s">
        <v>589</v>
      </c>
      <c r="D178" s="282" t="s">
        <v>423</v>
      </c>
      <c r="E178" s="245"/>
      <c r="F178" s="263" t="s">
        <v>425</v>
      </c>
      <c r="G178" s="243">
        <v>30</v>
      </c>
      <c r="H178" s="152" t="s">
        <v>368</v>
      </c>
      <c r="I178" s="56"/>
      <c r="J178" s="58"/>
      <c r="K178" s="58"/>
      <c r="L178" s="260"/>
      <c r="M178" s="56"/>
      <c r="N178" s="56"/>
      <c r="O178" s="56"/>
      <c r="P178" s="56"/>
      <c r="Q178" s="56"/>
      <c r="R178" s="58"/>
      <c r="S178" s="58"/>
    </row>
    <row r="179" spans="1:19" s="246" customFormat="1" ht="11.25">
      <c r="A179" s="57">
        <v>167</v>
      </c>
      <c r="B179" s="171"/>
      <c r="C179" s="250" t="s">
        <v>589</v>
      </c>
      <c r="D179" s="282" t="s">
        <v>423</v>
      </c>
      <c r="E179" s="245"/>
      <c r="F179" s="263" t="s">
        <v>426</v>
      </c>
      <c r="G179" s="243">
        <v>30</v>
      </c>
      <c r="H179" s="152" t="s">
        <v>368</v>
      </c>
      <c r="I179" s="56"/>
      <c r="J179" s="58"/>
      <c r="K179" s="58"/>
      <c r="L179" s="260"/>
      <c r="M179" s="56"/>
      <c r="N179" s="56"/>
      <c r="O179" s="56"/>
      <c r="P179" s="56"/>
      <c r="Q179" s="56"/>
      <c r="R179" s="58"/>
      <c r="S179" s="58"/>
    </row>
    <row r="180" spans="1:19" s="246" customFormat="1" ht="11.25">
      <c r="A180" s="57">
        <v>168</v>
      </c>
      <c r="B180" s="171"/>
      <c r="C180" s="250" t="s">
        <v>589</v>
      </c>
      <c r="D180" s="282" t="s">
        <v>423</v>
      </c>
      <c r="E180" s="245"/>
      <c r="F180" s="263" t="s">
        <v>427</v>
      </c>
      <c r="G180" s="243">
        <v>30</v>
      </c>
      <c r="H180" s="152" t="s">
        <v>368</v>
      </c>
      <c r="I180" s="56"/>
      <c r="J180" s="58"/>
      <c r="K180" s="58"/>
      <c r="L180" s="260"/>
      <c r="M180" s="56"/>
      <c r="N180" s="56"/>
      <c r="O180" s="56"/>
      <c r="P180" s="56"/>
      <c r="Q180" s="56"/>
      <c r="R180" s="58"/>
      <c r="S180" s="58"/>
    </row>
    <row r="181" spans="1:19" s="246" customFormat="1" ht="11.25">
      <c r="A181" s="57">
        <v>169</v>
      </c>
      <c r="B181" s="171"/>
      <c r="C181" s="250" t="s">
        <v>589</v>
      </c>
      <c r="D181" s="282" t="s">
        <v>423</v>
      </c>
      <c r="E181" s="245"/>
      <c r="F181" s="263" t="s">
        <v>428</v>
      </c>
      <c r="G181" s="243">
        <v>30</v>
      </c>
      <c r="H181" s="152" t="s">
        <v>368</v>
      </c>
      <c r="I181" s="56"/>
      <c r="J181" s="58"/>
      <c r="K181" s="58"/>
      <c r="L181" s="260"/>
      <c r="M181" s="56"/>
      <c r="N181" s="56"/>
      <c r="O181" s="56"/>
      <c r="P181" s="56"/>
      <c r="Q181" s="56"/>
      <c r="R181" s="58"/>
      <c r="S181" s="58"/>
    </row>
    <row r="182" spans="1:19" s="246" customFormat="1" ht="11.25">
      <c r="A182" s="57">
        <v>170</v>
      </c>
      <c r="B182" s="171"/>
      <c r="C182" s="250" t="s">
        <v>589</v>
      </c>
      <c r="D182" s="282" t="s">
        <v>573</v>
      </c>
      <c r="E182" s="245"/>
      <c r="F182" s="244" t="s">
        <v>429</v>
      </c>
      <c r="G182" s="243" t="s">
        <v>607</v>
      </c>
      <c r="H182" s="152" t="s">
        <v>368</v>
      </c>
      <c r="I182" s="56"/>
      <c r="J182" s="58"/>
      <c r="K182" s="58"/>
      <c r="L182" s="260"/>
      <c r="M182" s="56"/>
      <c r="N182" s="56"/>
      <c r="O182" s="56"/>
      <c r="P182" s="56"/>
      <c r="Q182" s="56"/>
      <c r="R182" s="58"/>
      <c r="S182" s="58"/>
    </row>
    <row r="183" spans="1:19" s="246" customFormat="1" ht="11.25">
      <c r="A183" s="57">
        <v>171</v>
      </c>
      <c r="B183" s="171"/>
      <c r="C183" s="250" t="s">
        <v>589</v>
      </c>
      <c r="D183" s="282" t="s">
        <v>573</v>
      </c>
      <c r="E183" s="245"/>
      <c r="F183" s="244" t="s">
        <v>430</v>
      </c>
      <c r="G183" s="243" t="s">
        <v>607</v>
      </c>
      <c r="H183" s="152" t="s">
        <v>368</v>
      </c>
      <c r="I183" s="56"/>
      <c r="J183" s="58"/>
      <c r="K183" s="58"/>
      <c r="L183" s="260"/>
      <c r="M183" s="56"/>
      <c r="N183" s="56"/>
      <c r="O183" s="56"/>
      <c r="P183" s="56"/>
      <c r="Q183" s="56"/>
      <c r="R183" s="58"/>
      <c r="S183" s="58"/>
    </row>
    <row r="184" spans="1:19" s="246" customFormat="1" ht="11.25">
      <c r="A184" s="57">
        <v>172</v>
      </c>
      <c r="B184" s="171"/>
      <c r="C184" s="250" t="s">
        <v>589</v>
      </c>
      <c r="D184" s="116" t="s">
        <v>49</v>
      </c>
      <c r="E184" s="116"/>
      <c r="F184" s="263" t="s">
        <v>574</v>
      </c>
      <c r="G184" s="243">
        <v>10</v>
      </c>
      <c r="H184" s="152" t="s">
        <v>368</v>
      </c>
      <c r="I184" s="56"/>
      <c r="J184" s="58"/>
      <c r="K184" s="58"/>
      <c r="L184" s="260"/>
      <c r="M184" s="56"/>
      <c r="N184" s="56"/>
      <c r="O184" s="56"/>
      <c r="P184" s="56"/>
      <c r="Q184" s="56"/>
      <c r="R184" s="58"/>
      <c r="S184" s="58"/>
    </row>
    <row r="185" spans="1:19" s="246" customFormat="1" ht="11.25">
      <c r="A185" s="57">
        <v>173</v>
      </c>
      <c r="B185" s="171"/>
      <c r="C185" s="250" t="s">
        <v>589</v>
      </c>
      <c r="D185" s="116" t="s">
        <v>49</v>
      </c>
      <c r="E185" s="116"/>
      <c r="F185" s="263" t="s">
        <v>575</v>
      </c>
      <c r="G185" s="243">
        <v>10</v>
      </c>
      <c r="H185" s="152" t="s">
        <v>368</v>
      </c>
      <c r="I185" s="56"/>
      <c r="J185" s="58"/>
      <c r="K185" s="58"/>
      <c r="L185" s="260"/>
      <c r="M185" s="56"/>
      <c r="N185" s="56"/>
      <c r="O185" s="56"/>
      <c r="P185" s="56"/>
      <c r="Q185" s="56"/>
      <c r="R185" s="58"/>
      <c r="S185" s="58"/>
    </row>
    <row r="186" spans="1:19" s="246" customFormat="1" ht="11.25">
      <c r="A186" s="57">
        <v>174</v>
      </c>
      <c r="B186" s="171"/>
      <c r="C186" s="250" t="s">
        <v>589</v>
      </c>
      <c r="D186" s="116" t="s">
        <v>49</v>
      </c>
      <c r="E186" s="116"/>
      <c r="F186" s="263" t="s">
        <v>576</v>
      </c>
      <c r="G186" s="243">
        <v>10</v>
      </c>
      <c r="H186" s="152" t="s">
        <v>368</v>
      </c>
      <c r="I186" s="56"/>
      <c r="J186" s="58"/>
      <c r="K186" s="58"/>
      <c r="L186" s="260"/>
      <c r="M186" s="56"/>
      <c r="N186" s="56"/>
      <c r="O186" s="56"/>
      <c r="P186" s="56"/>
      <c r="Q186" s="56"/>
      <c r="R186" s="58"/>
      <c r="S186" s="58"/>
    </row>
    <row r="187" spans="1:19" s="246" customFormat="1" ht="11.25">
      <c r="A187" s="57">
        <v>175</v>
      </c>
      <c r="B187" s="171"/>
      <c r="C187" s="250" t="s">
        <v>589</v>
      </c>
      <c r="D187" s="116" t="s">
        <v>49</v>
      </c>
      <c r="E187" s="116"/>
      <c r="F187" s="263" t="s">
        <v>577</v>
      </c>
      <c r="G187" s="243">
        <v>10</v>
      </c>
      <c r="H187" s="152" t="s">
        <v>368</v>
      </c>
      <c r="I187" s="56"/>
      <c r="J187" s="58"/>
      <c r="K187" s="58"/>
      <c r="L187" s="260"/>
      <c r="M187" s="56"/>
      <c r="N187" s="56"/>
      <c r="O187" s="56"/>
      <c r="P187" s="56"/>
      <c r="Q187" s="56"/>
      <c r="R187" s="58"/>
      <c r="S187" s="58"/>
    </row>
    <row r="188" spans="1:19" s="246" customFormat="1" ht="11.25">
      <c r="A188" s="57">
        <v>176</v>
      </c>
      <c r="B188" s="171"/>
      <c r="C188" s="250" t="s">
        <v>589</v>
      </c>
      <c r="D188" s="282" t="s">
        <v>376</v>
      </c>
      <c r="E188" s="245" t="s">
        <v>591</v>
      </c>
      <c r="F188" s="263" t="s">
        <v>596</v>
      </c>
      <c r="G188" s="243">
        <v>10</v>
      </c>
      <c r="H188" s="152" t="s">
        <v>368</v>
      </c>
      <c r="I188" s="56"/>
      <c r="J188" s="58"/>
      <c r="K188" s="58"/>
      <c r="L188" s="260"/>
      <c r="M188" s="56"/>
      <c r="N188" s="56"/>
      <c r="O188" s="56"/>
      <c r="P188" s="56"/>
      <c r="Q188" s="56"/>
      <c r="R188" s="58"/>
      <c r="S188" s="58"/>
    </row>
    <row r="189" spans="1:19" s="246" customFormat="1" ht="11.25">
      <c r="A189" s="57">
        <v>177</v>
      </c>
      <c r="B189" s="171"/>
      <c r="C189" s="250" t="s">
        <v>589</v>
      </c>
      <c r="D189" s="282" t="s">
        <v>376</v>
      </c>
      <c r="E189" s="245" t="s">
        <v>592</v>
      </c>
      <c r="F189" s="263" t="s">
        <v>595</v>
      </c>
      <c r="G189" s="243">
        <v>10</v>
      </c>
      <c r="H189" s="152" t="s">
        <v>368</v>
      </c>
      <c r="I189" s="56"/>
      <c r="J189" s="58"/>
      <c r="K189" s="58"/>
      <c r="L189" s="260"/>
      <c r="M189" s="56"/>
      <c r="N189" s="56"/>
      <c r="O189" s="56"/>
      <c r="P189" s="56"/>
      <c r="Q189" s="56"/>
      <c r="R189" s="58"/>
      <c r="S189" s="58"/>
    </row>
    <row r="190" spans="1:19" s="246" customFormat="1" ht="11.25">
      <c r="A190" s="57">
        <v>178</v>
      </c>
      <c r="B190" s="171"/>
      <c r="C190" s="250" t="s">
        <v>589</v>
      </c>
      <c r="D190" s="282" t="s">
        <v>49</v>
      </c>
      <c r="E190" s="251"/>
      <c r="F190" s="263" t="s">
        <v>590</v>
      </c>
      <c r="G190" s="243">
        <v>5</v>
      </c>
      <c r="H190" s="152" t="s">
        <v>368</v>
      </c>
      <c r="I190" s="56"/>
      <c r="J190" s="58"/>
      <c r="K190" s="58"/>
      <c r="L190" s="260"/>
      <c r="M190" s="56"/>
      <c r="N190" s="56"/>
      <c r="O190" s="56"/>
      <c r="P190" s="56"/>
      <c r="Q190" s="56"/>
      <c r="R190" s="58"/>
      <c r="S190" s="58"/>
    </row>
    <row r="191" spans="1:19" s="246" customFormat="1" ht="11.25">
      <c r="A191" s="57">
        <v>179</v>
      </c>
      <c r="B191" s="171"/>
      <c r="C191" s="250" t="s">
        <v>589</v>
      </c>
      <c r="D191" s="282" t="s">
        <v>376</v>
      </c>
      <c r="E191" s="245" t="s">
        <v>593</v>
      </c>
      <c r="F191" s="263" t="s">
        <v>597</v>
      </c>
      <c r="G191" s="243">
        <v>1</v>
      </c>
      <c r="H191" s="152" t="s">
        <v>368</v>
      </c>
      <c r="I191" s="56"/>
      <c r="J191" s="58"/>
      <c r="K191" s="58"/>
      <c r="L191" s="260"/>
      <c r="M191" s="56"/>
      <c r="N191" s="56"/>
      <c r="O191" s="56"/>
      <c r="P191" s="56"/>
      <c r="Q191" s="56"/>
      <c r="R191" s="58"/>
      <c r="S191" s="58"/>
    </row>
    <row r="192" spans="1:19" s="246" customFormat="1" ht="11.25">
      <c r="A192" s="57">
        <v>180</v>
      </c>
      <c r="B192" s="171"/>
      <c r="C192" s="250" t="s">
        <v>589</v>
      </c>
      <c r="D192" s="282" t="s">
        <v>376</v>
      </c>
      <c r="E192" s="245" t="s">
        <v>594</v>
      </c>
      <c r="F192" s="263" t="s">
        <v>598</v>
      </c>
      <c r="G192" s="243">
        <v>1</v>
      </c>
      <c r="H192" s="152" t="s">
        <v>368</v>
      </c>
      <c r="I192" s="56"/>
      <c r="J192" s="58"/>
      <c r="K192" s="58"/>
      <c r="L192" s="260"/>
      <c r="M192" s="56"/>
      <c r="N192" s="56"/>
      <c r="O192" s="56"/>
      <c r="P192" s="56"/>
      <c r="Q192" s="56"/>
      <c r="R192" s="58"/>
      <c r="S192" s="58"/>
    </row>
    <row r="193" spans="1:19" s="246" customFormat="1" ht="22.5">
      <c r="A193" s="57">
        <v>181</v>
      </c>
      <c r="B193" s="171"/>
      <c r="C193" s="250" t="s">
        <v>589</v>
      </c>
      <c r="D193" s="282" t="s">
        <v>49</v>
      </c>
      <c r="E193" s="245"/>
      <c r="F193" s="265" t="s">
        <v>431</v>
      </c>
      <c r="G193" s="243">
        <v>25</v>
      </c>
      <c r="H193" s="152" t="s">
        <v>368</v>
      </c>
      <c r="I193" s="56"/>
      <c r="J193" s="58"/>
      <c r="K193" s="58"/>
      <c r="L193" s="260"/>
      <c r="M193" s="56"/>
      <c r="N193" s="56"/>
      <c r="O193" s="56"/>
      <c r="P193" s="56"/>
      <c r="Q193" s="56"/>
      <c r="R193" s="58"/>
      <c r="S193" s="58"/>
    </row>
    <row r="194" spans="1:19" s="246" customFormat="1" ht="22.5">
      <c r="A194" s="57">
        <v>182</v>
      </c>
      <c r="B194" s="171"/>
      <c r="C194" s="250" t="s">
        <v>589</v>
      </c>
      <c r="D194" s="282" t="s">
        <v>72</v>
      </c>
      <c r="E194" s="245"/>
      <c r="F194" s="244" t="s">
        <v>432</v>
      </c>
      <c r="G194" s="243">
        <v>10</v>
      </c>
      <c r="H194" s="152" t="s">
        <v>368</v>
      </c>
      <c r="I194" s="56"/>
      <c r="J194" s="58"/>
      <c r="K194" s="58"/>
      <c r="L194" s="260"/>
      <c r="M194" s="56"/>
      <c r="N194" s="56"/>
      <c r="O194" s="56"/>
      <c r="P194" s="56"/>
      <c r="Q194" s="56"/>
      <c r="R194" s="58"/>
      <c r="S194" s="58"/>
    </row>
    <row r="195" spans="1:19" s="246" customFormat="1" ht="11.25">
      <c r="A195" s="57">
        <v>183</v>
      </c>
      <c r="B195" s="171"/>
      <c r="C195" s="250" t="s">
        <v>589</v>
      </c>
      <c r="D195" s="116" t="s">
        <v>49</v>
      </c>
      <c r="E195" s="116"/>
      <c r="F195" s="263" t="s">
        <v>578</v>
      </c>
      <c r="G195" s="243">
        <v>10</v>
      </c>
      <c r="H195" s="152" t="s">
        <v>368</v>
      </c>
      <c r="I195" s="56"/>
      <c r="J195" s="58"/>
      <c r="K195" s="58"/>
      <c r="L195" s="260"/>
      <c r="M195" s="56"/>
      <c r="N195" s="56"/>
      <c r="O195" s="56"/>
      <c r="P195" s="56"/>
      <c r="Q195" s="56"/>
      <c r="R195" s="58"/>
      <c r="S195" s="58"/>
    </row>
    <row r="196" spans="1:19" s="246" customFormat="1" ht="11.25">
      <c r="A196" s="57">
        <v>184</v>
      </c>
      <c r="B196" s="171"/>
      <c r="C196" s="250" t="s">
        <v>589</v>
      </c>
      <c r="D196" s="116" t="s">
        <v>49</v>
      </c>
      <c r="E196" s="116"/>
      <c r="F196" s="263" t="s">
        <v>599</v>
      </c>
      <c r="G196" s="243">
        <v>10</v>
      </c>
      <c r="H196" s="152" t="s">
        <v>368</v>
      </c>
      <c r="I196" s="56"/>
      <c r="J196" s="58"/>
      <c r="K196" s="58"/>
      <c r="L196" s="260"/>
      <c r="M196" s="56"/>
      <c r="N196" s="56"/>
      <c r="O196" s="56"/>
      <c r="P196" s="56"/>
      <c r="Q196" s="56"/>
      <c r="R196" s="58"/>
      <c r="S196" s="58"/>
    </row>
    <row r="197" spans="1:19" s="246" customFormat="1" ht="11.25">
      <c r="A197" s="57">
        <v>185</v>
      </c>
      <c r="B197" s="171"/>
      <c r="C197" s="250" t="s">
        <v>589</v>
      </c>
      <c r="D197" s="245" t="s">
        <v>674</v>
      </c>
      <c r="E197" s="245">
        <v>4618</v>
      </c>
      <c r="F197" s="289" t="s">
        <v>675</v>
      </c>
      <c r="G197" s="294">
        <v>150</v>
      </c>
      <c r="H197" s="251" t="s">
        <v>368</v>
      </c>
      <c r="I197" s="56"/>
      <c r="J197" s="58"/>
      <c r="K197" s="58"/>
      <c r="L197" s="260"/>
      <c r="M197" s="56"/>
      <c r="N197" s="56"/>
      <c r="O197" s="56"/>
      <c r="P197" s="56"/>
      <c r="Q197" s="56"/>
      <c r="R197" s="58"/>
      <c r="S197" s="58"/>
    </row>
    <row r="198" spans="1:19" s="246" customFormat="1" ht="22.5">
      <c r="A198" s="57">
        <v>186</v>
      </c>
      <c r="B198" s="171"/>
      <c r="C198" s="250" t="s">
        <v>589</v>
      </c>
      <c r="D198" s="245" t="s">
        <v>676</v>
      </c>
      <c r="E198" s="245">
        <v>21006377</v>
      </c>
      <c r="F198" s="295" t="s">
        <v>677</v>
      </c>
      <c r="G198" s="294">
        <v>500</v>
      </c>
      <c r="H198" s="251" t="s">
        <v>368</v>
      </c>
      <c r="I198" s="56"/>
      <c r="J198" s="58"/>
      <c r="K198" s="58"/>
      <c r="L198" s="260"/>
      <c r="M198" s="56"/>
      <c r="N198" s="56"/>
      <c r="O198" s="56"/>
      <c r="P198" s="56"/>
      <c r="Q198" s="56"/>
      <c r="R198" s="58"/>
      <c r="S198" s="58"/>
    </row>
    <row r="199" spans="1:19" s="246" customFormat="1" ht="11.25">
      <c r="A199" s="57">
        <v>187</v>
      </c>
      <c r="B199" s="171"/>
      <c r="C199" s="250" t="s">
        <v>589</v>
      </c>
      <c r="D199" s="245" t="s">
        <v>689</v>
      </c>
      <c r="E199" s="245"/>
      <c r="F199" s="295" t="s">
        <v>690</v>
      </c>
      <c r="G199" s="294">
        <v>100</v>
      </c>
      <c r="H199" s="251" t="s">
        <v>368</v>
      </c>
      <c r="I199" s="56"/>
      <c r="J199" s="58"/>
      <c r="K199" s="58"/>
      <c r="L199" s="260"/>
      <c r="M199" s="56"/>
      <c r="N199" s="56"/>
      <c r="O199" s="56"/>
      <c r="P199" s="56"/>
      <c r="Q199" s="56"/>
      <c r="R199" s="58"/>
      <c r="S199" s="58"/>
    </row>
    <row r="200" spans="1:19" s="246" customFormat="1" ht="11.25">
      <c r="A200" s="57">
        <v>188</v>
      </c>
      <c r="B200" s="171"/>
      <c r="C200" s="250" t="s">
        <v>589</v>
      </c>
      <c r="D200" s="245" t="s">
        <v>689</v>
      </c>
      <c r="E200" s="245"/>
      <c r="F200" s="295" t="s">
        <v>691</v>
      </c>
      <c r="G200" s="294">
        <v>100</v>
      </c>
      <c r="H200" s="251" t="s">
        <v>368</v>
      </c>
      <c r="I200" s="56"/>
      <c r="J200" s="58"/>
      <c r="K200" s="58"/>
      <c r="L200" s="260"/>
      <c r="M200" s="56"/>
      <c r="N200" s="56"/>
      <c r="O200" s="56"/>
      <c r="P200" s="56"/>
      <c r="Q200" s="56"/>
      <c r="R200" s="58"/>
      <c r="S200" s="58"/>
    </row>
    <row r="201" spans="1:19" s="246" customFormat="1" ht="11.25">
      <c r="A201" s="57">
        <v>189</v>
      </c>
      <c r="B201" s="171"/>
      <c r="C201" s="250" t="s">
        <v>589</v>
      </c>
      <c r="D201" s="245" t="s">
        <v>689</v>
      </c>
      <c r="E201" s="245"/>
      <c r="F201" s="295" t="s">
        <v>692</v>
      </c>
      <c r="G201" s="294">
        <v>100</v>
      </c>
      <c r="H201" s="251" t="s">
        <v>368</v>
      </c>
      <c r="I201" s="56"/>
      <c r="J201" s="58"/>
      <c r="K201" s="58"/>
      <c r="L201" s="260"/>
      <c r="M201" s="56"/>
      <c r="N201" s="56"/>
      <c r="O201" s="56"/>
      <c r="P201" s="56"/>
      <c r="Q201" s="56"/>
      <c r="R201" s="58"/>
      <c r="S201" s="58"/>
    </row>
  </sheetData>
  <sheetProtection/>
  <mergeCells count="13">
    <mergeCell ref="A7:G7"/>
    <mergeCell ref="A8:G8"/>
    <mergeCell ref="I10:K10"/>
    <mergeCell ref="M10:S10"/>
    <mergeCell ref="A10:H10"/>
    <mergeCell ref="A9:G9"/>
    <mergeCell ref="A1:G1"/>
    <mergeCell ref="A2:G2"/>
    <mergeCell ref="A3:B3"/>
    <mergeCell ref="C3:G3"/>
    <mergeCell ref="A5:G5"/>
    <mergeCell ref="A6:G6"/>
    <mergeCell ref="A4:G4"/>
  </mergeCells>
  <printOptions horizontalCentered="1"/>
  <pageMargins left="0.25" right="0.25" top="0.75" bottom="0.75" header="0.3" footer="0.3"/>
  <pageSetup fitToHeight="10" fitToWidth="1" horizontalDpi="600" verticalDpi="600" orientation="landscape" scale="58" r:id="rId1"/>
  <headerFooter>
    <oddHeader>&amp;CGSS11491A-ELECTRICAL
Electrical Supply, Lamps and Ballasts
Appendix A</oddHeader>
    <oddFooter>&amp;C&amp;P</oddFooter>
  </headerFooter>
</worksheet>
</file>

<file path=xl/worksheets/sheet9.xml><?xml version="1.0" encoding="utf-8"?>
<worksheet xmlns="http://schemas.openxmlformats.org/spreadsheetml/2006/main" xmlns:r="http://schemas.openxmlformats.org/officeDocument/2006/relationships">
  <dimension ref="A1:G75"/>
  <sheetViews>
    <sheetView view="pageBreakPreview" zoomScaleSheetLayoutView="100" zoomScalePageLayoutView="0" workbookViewId="0" topLeftCell="A1">
      <selection activeCell="A1" sqref="A1:E1"/>
    </sheetView>
  </sheetViews>
  <sheetFormatPr defaultColWidth="9.140625" defaultRowHeight="15"/>
  <cols>
    <col min="1" max="1" width="13.140625" style="0" customWidth="1"/>
    <col min="2" max="2" width="24.28125" style="0" customWidth="1"/>
    <col min="3" max="3" width="23.28125" style="0" customWidth="1"/>
    <col min="4" max="4" width="22.57421875" style="0" customWidth="1"/>
    <col min="5" max="5" width="17.28125" style="0" customWidth="1"/>
    <col min="6" max="6" width="9.140625" style="76" customWidth="1"/>
  </cols>
  <sheetData>
    <row r="1" spans="1:7" ht="19.5">
      <c r="A1" s="326" t="s">
        <v>69</v>
      </c>
      <c r="B1" s="326"/>
      <c r="C1" s="326"/>
      <c r="D1" s="326"/>
      <c r="E1" s="326"/>
      <c r="F1" s="126"/>
      <c r="G1" s="126"/>
    </row>
    <row r="2" spans="1:7" ht="15">
      <c r="A2" s="327"/>
      <c r="B2" s="327"/>
      <c r="C2" s="327"/>
      <c r="D2" s="327"/>
      <c r="E2" s="327"/>
      <c r="F2" s="127"/>
      <c r="G2" s="127"/>
    </row>
    <row r="3" spans="1:7" ht="15.75">
      <c r="A3" s="333" t="s">
        <v>130</v>
      </c>
      <c r="B3" s="333"/>
      <c r="C3" s="328">
        <f>'Vendor Info.'!B7</f>
        <v>0</v>
      </c>
      <c r="D3" s="328"/>
      <c r="E3" s="328"/>
      <c r="F3" s="124"/>
      <c r="G3" s="123"/>
    </row>
    <row r="4" spans="1:5" ht="15">
      <c r="A4" s="354"/>
      <c r="B4" s="354"/>
      <c r="C4" s="354"/>
      <c r="D4" s="354"/>
      <c r="E4" s="354"/>
    </row>
    <row r="5" spans="1:7" ht="15.75">
      <c r="A5" s="302" t="s">
        <v>159</v>
      </c>
      <c r="B5" s="302"/>
      <c r="C5" s="302"/>
      <c r="D5" s="302"/>
      <c r="E5" s="302"/>
      <c r="F5" s="125"/>
      <c r="G5" s="110"/>
    </row>
    <row r="6" spans="1:5" ht="81.75" customHeight="1">
      <c r="A6" s="355" t="s">
        <v>326</v>
      </c>
      <c r="B6" s="355"/>
      <c r="C6" s="355"/>
      <c r="D6" s="355"/>
      <c r="E6" s="355"/>
    </row>
    <row r="7" spans="1:5" ht="15" customHeight="1">
      <c r="A7" s="353"/>
      <c r="B7" s="353"/>
      <c r="C7" s="353"/>
      <c r="D7" s="353"/>
      <c r="E7" s="353"/>
    </row>
    <row r="8" spans="1:5" ht="28.5" customHeight="1">
      <c r="A8" s="351" t="s">
        <v>70</v>
      </c>
      <c r="B8" s="352"/>
      <c r="C8" s="352"/>
      <c r="D8" s="352"/>
      <c r="E8" s="352"/>
    </row>
    <row r="9" spans="1:5" ht="15.75" thickBot="1">
      <c r="A9" s="353"/>
      <c r="B9" s="353"/>
      <c r="C9" s="353"/>
      <c r="D9" s="353"/>
      <c r="E9" s="353"/>
    </row>
    <row r="10" spans="1:5" ht="23.25">
      <c r="A10" s="62" t="s">
        <v>9</v>
      </c>
      <c r="B10" s="63" t="s">
        <v>24</v>
      </c>
      <c r="C10" s="63" t="s">
        <v>141</v>
      </c>
      <c r="D10" s="63" t="s">
        <v>71</v>
      </c>
      <c r="E10" s="64" t="s">
        <v>28</v>
      </c>
    </row>
    <row r="11" spans="1:5" ht="15">
      <c r="A11" s="65">
        <v>1</v>
      </c>
      <c r="B11" s="66" t="s">
        <v>97</v>
      </c>
      <c r="C11" s="67"/>
      <c r="D11" s="68"/>
      <c r="E11" s="69"/>
    </row>
    <row r="12" spans="1:5" ht="15">
      <c r="A12" s="65">
        <v>2</v>
      </c>
      <c r="B12" s="66" t="s">
        <v>60</v>
      </c>
      <c r="C12" s="67"/>
      <c r="D12" s="68"/>
      <c r="E12" s="69"/>
    </row>
    <row r="13" spans="1:5" ht="15">
      <c r="A13" s="65">
        <v>3</v>
      </c>
      <c r="B13" s="66" t="s">
        <v>104</v>
      </c>
      <c r="C13" s="67"/>
      <c r="D13" s="68"/>
      <c r="E13" s="69"/>
    </row>
    <row r="14" spans="1:5" ht="15">
      <c r="A14" s="65">
        <v>4</v>
      </c>
      <c r="B14" s="300" t="s">
        <v>679</v>
      </c>
      <c r="C14" s="67"/>
      <c r="D14" s="68"/>
      <c r="E14" s="69"/>
    </row>
    <row r="15" spans="1:5" ht="15">
      <c r="A15" s="65">
        <v>5</v>
      </c>
      <c r="B15" s="66" t="s">
        <v>81</v>
      </c>
      <c r="C15" s="67"/>
      <c r="D15" s="68"/>
      <c r="E15" s="69"/>
    </row>
    <row r="16" spans="1:5" ht="15">
      <c r="A16" s="65">
        <v>6</v>
      </c>
      <c r="B16" s="66" t="s">
        <v>79</v>
      </c>
      <c r="C16" s="67"/>
      <c r="D16" s="68"/>
      <c r="E16" s="69"/>
    </row>
    <row r="17" spans="1:5" ht="15">
      <c r="A17" s="65">
        <v>7</v>
      </c>
      <c r="B17" s="66" t="s">
        <v>106</v>
      </c>
      <c r="C17" s="67"/>
      <c r="D17" s="68"/>
      <c r="E17" s="69"/>
    </row>
    <row r="18" spans="1:5" ht="15">
      <c r="A18" s="65">
        <v>8</v>
      </c>
      <c r="B18" s="300" t="s">
        <v>680</v>
      </c>
      <c r="C18" s="67"/>
      <c r="D18" s="68"/>
      <c r="E18" s="69"/>
    </row>
    <row r="19" spans="1:5" ht="15">
      <c r="A19" s="65">
        <v>9</v>
      </c>
      <c r="B19" s="66" t="s">
        <v>80</v>
      </c>
      <c r="C19" s="67"/>
      <c r="D19" s="68"/>
      <c r="E19" s="69"/>
    </row>
    <row r="20" spans="1:5" ht="15">
      <c r="A20" s="65">
        <v>10</v>
      </c>
      <c r="B20" s="66" t="s">
        <v>84</v>
      </c>
      <c r="C20" s="67"/>
      <c r="D20" s="68"/>
      <c r="E20" s="69"/>
    </row>
    <row r="21" spans="1:5" ht="15">
      <c r="A21" s="65">
        <v>11</v>
      </c>
      <c r="B21" s="66" t="s">
        <v>92</v>
      </c>
      <c r="C21" s="67"/>
      <c r="D21" s="68"/>
      <c r="E21" s="69"/>
    </row>
    <row r="22" spans="1:5" ht="15">
      <c r="A22" s="65">
        <v>12</v>
      </c>
      <c r="B22" s="66" t="s">
        <v>83</v>
      </c>
      <c r="C22" s="67"/>
      <c r="D22" s="68"/>
      <c r="E22" s="69"/>
    </row>
    <row r="23" spans="1:5" ht="15">
      <c r="A23" s="65">
        <v>13</v>
      </c>
      <c r="B23" s="66" t="s">
        <v>61</v>
      </c>
      <c r="C23" s="67"/>
      <c r="D23" s="68"/>
      <c r="E23" s="69"/>
    </row>
    <row r="24" spans="1:5" ht="15">
      <c r="A24" s="65">
        <v>14</v>
      </c>
      <c r="B24" s="66" t="s">
        <v>102</v>
      </c>
      <c r="C24" s="67"/>
      <c r="D24" s="68"/>
      <c r="E24" s="69"/>
    </row>
    <row r="25" spans="1:5" ht="15">
      <c r="A25" s="65">
        <v>15</v>
      </c>
      <c r="B25" s="66" t="s">
        <v>108</v>
      </c>
      <c r="C25" s="67"/>
      <c r="D25" s="68"/>
      <c r="E25" s="69"/>
    </row>
    <row r="26" spans="1:5" ht="15">
      <c r="A26" s="65">
        <v>16</v>
      </c>
      <c r="B26" s="66" t="s">
        <v>46</v>
      </c>
      <c r="C26" s="67"/>
      <c r="D26" s="68"/>
      <c r="E26" s="69"/>
    </row>
    <row r="27" spans="1:5" ht="15">
      <c r="A27" s="65">
        <v>17</v>
      </c>
      <c r="B27" s="66" t="s">
        <v>110</v>
      </c>
      <c r="C27" s="67"/>
      <c r="D27" s="68"/>
      <c r="E27" s="69"/>
    </row>
    <row r="28" spans="1:5" ht="15">
      <c r="A28" s="65">
        <v>18</v>
      </c>
      <c r="B28" s="66" t="s">
        <v>73</v>
      </c>
      <c r="C28" s="67"/>
      <c r="D28" s="68"/>
      <c r="E28" s="69"/>
    </row>
    <row r="29" spans="1:5" ht="15">
      <c r="A29" s="65">
        <v>19</v>
      </c>
      <c r="B29" s="66" t="s">
        <v>96</v>
      </c>
      <c r="C29" s="67"/>
      <c r="D29" s="68"/>
      <c r="E29" s="69"/>
    </row>
    <row r="30" spans="1:5" ht="15">
      <c r="A30" s="65">
        <v>20</v>
      </c>
      <c r="B30" s="66" t="s">
        <v>86</v>
      </c>
      <c r="C30" s="67"/>
      <c r="D30" s="68"/>
      <c r="E30" s="69"/>
    </row>
    <row r="31" spans="1:5" ht="15">
      <c r="A31" s="65">
        <v>21</v>
      </c>
      <c r="B31" s="66" t="s">
        <v>100</v>
      </c>
      <c r="C31" s="67"/>
      <c r="D31" s="68"/>
      <c r="E31" s="69"/>
    </row>
    <row r="32" spans="1:5" ht="15">
      <c r="A32" s="65">
        <v>22</v>
      </c>
      <c r="B32" s="66" t="s">
        <v>74</v>
      </c>
      <c r="C32" s="67"/>
      <c r="D32" s="68"/>
      <c r="E32" s="69"/>
    </row>
    <row r="33" spans="1:5" ht="15">
      <c r="A33" s="65">
        <v>23</v>
      </c>
      <c r="B33" s="66" t="s">
        <v>75</v>
      </c>
      <c r="C33" s="67"/>
      <c r="D33" s="68"/>
      <c r="E33" s="69"/>
    </row>
    <row r="34" spans="1:5" ht="15">
      <c r="A34" s="65">
        <v>24</v>
      </c>
      <c r="B34" s="66" t="s">
        <v>98</v>
      </c>
      <c r="C34" s="67"/>
      <c r="D34" s="68"/>
      <c r="E34" s="69"/>
    </row>
    <row r="35" spans="1:5" ht="15">
      <c r="A35" s="65">
        <v>25</v>
      </c>
      <c r="B35" s="66" t="s">
        <v>82</v>
      </c>
      <c r="C35" s="67"/>
      <c r="D35" s="68"/>
      <c r="E35" s="69"/>
    </row>
    <row r="36" spans="1:5" ht="15">
      <c r="A36" s="65">
        <v>26</v>
      </c>
      <c r="B36" s="66" t="s">
        <v>111</v>
      </c>
      <c r="C36" s="67"/>
      <c r="D36" s="68"/>
      <c r="E36" s="69"/>
    </row>
    <row r="37" spans="1:5" ht="15">
      <c r="A37" s="65">
        <v>27</v>
      </c>
      <c r="B37" s="300" t="s">
        <v>678</v>
      </c>
      <c r="C37" s="67"/>
      <c r="D37" s="68"/>
      <c r="E37" s="69"/>
    </row>
    <row r="38" spans="1:5" ht="15">
      <c r="A38" s="65">
        <v>28</v>
      </c>
      <c r="B38" s="66" t="s">
        <v>93</v>
      </c>
      <c r="C38" s="67"/>
      <c r="D38" s="68"/>
      <c r="E38" s="69"/>
    </row>
    <row r="39" spans="1:5" ht="15">
      <c r="A39" s="65">
        <v>29</v>
      </c>
      <c r="B39" s="66" t="s">
        <v>109</v>
      </c>
      <c r="C39" s="67"/>
      <c r="D39" s="68"/>
      <c r="E39" s="69"/>
    </row>
    <row r="40" spans="1:5" ht="15">
      <c r="A40" s="65">
        <v>30</v>
      </c>
      <c r="B40" s="66" t="s">
        <v>77</v>
      </c>
      <c r="C40" s="67"/>
      <c r="D40" s="68"/>
      <c r="E40" s="69"/>
    </row>
    <row r="41" spans="1:5" ht="15">
      <c r="A41" s="65">
        <v>31</v>
      </c>
      <c r="B41" s="66" t="s">
        <v>103</v>
      </c>
      <c r="C41" s="67"/>
      <c r="D41" s="68"/>
      <c r="E41" s="69"/>
    </row>
    <row r="42" spans="1:5" ht="15">
      <c r="A42" s="65">
        <v>32</v>
      </c>
      <c r="B42" s="66" t="s">
        <v>99</v>
      </c>
      <c r="C42" s="67"/>
      <c r="D42" s="68"/>
      <c r="E42" s="69"/>
    </row>
    <row r="43" spans="1:5" ht="15">
      <c r="A43" s="65">
        <v>33</v>
      </c>
      <c r="B43" s="66" t="s">
        <v>95</v>
      </c>
      <c r="C43" s="67"/>
      <c r="D43" s="68"/>
      <c r="E43" s="69"/>
    </row>
    <row r="44" spans="1:5" ht="15">
      <c r="A44" s="65">
        <v>34</v>
      </c>
      <c r="B44" s="66" t="s">
        <v>89</v>
      </c>
      <c r="C44" s="67"/>
      <c r="D44" s="68"/>
      <c r="E44" s="69"/>
    </row>
    <row r="45" spans="1:5" ht="15">
      <c r="A45" s="65">
        <v>35</v>
      </c>
      <c r="B45" s="66" t="s">
        <v>113</v>
      </c>
      <c r="C45" s="67"/>
      <c r="D45" s="68"/>
      <c r="E45" s="69"/>
    </row>
    <row r="46" spans="1:5" ht="15">
      <c r="A46" s="65">
        <v>36</v>
      </c>
      <c r="B46" s="66" t="s">
        <v>62</v>
      </c>
      <c r="C46" s="67"/>
      <c r="D46" s="68"/>
      <c r="E46" s="69"/>
    </row>
    <row r="47" spans="1:5" ht="15">
      <c r="A47" s="65">
        <v>37</v>
      </c>
      <c r="B47" s="66" t="s">
        <v>91</v>
      </c>
      <c r="C47" s="67"/>
      <c r="D47" s="68"/>
      <c r="E47" s="69"/>
    </row>
    <row r="48" spans="1:5" ht="15">
      <c r="A48" s="65">
        <v>38</v>
      </c>
      <c r="B48" s="66" t="s">
        <v>90</v>
      </c>
      <c r="C48" s="67"/>
      <c r="D48" s="68"/>
      <c r="E48" s="69"/>
    </row>
    <row r="49" spans="1:5" ht="15">
      <c r="A49" s="65">
        <v>39</v>
      </c>
      <c r="B49" s="66" t="s">
        <v>107</v>
      </c>
      <c r="C49" s="67"/>
      <c r="D49" s="68"/>
      <c r="E49" s="69"/>
    </row>
    <row r="50" spans="1:5" ht="15">
      <c r="A50" s="65">
        <v>40</v>
      </c>
      <c r="B50" s="66" t="s">
        <v>50</v>
      </c>
      <c r="C50" s="67"/>
      <c r="D50" s="68"/>
      <c r="E50" s="69"/>
    </row>
    <row r="51" spans="1:5" ht="15">
      <c r="A51" s="65">
        <v>41</v>
      </c>
      <c r="B51" s="66" t="s">
        <v>64</v>
      </c>
      <c r="C51" s="67"/>
      <c r="D51" s="68"/>
      <c r="E51" s="69"/>
    </row>
    <row r="52" spans="1:5" ht="15">
      <c r="A52" s="65">
        <v>42</v>
      </c>
      <c r="B52" s="66" t="s">
        <v>63</v>
      </c>
      <c r="C52" s="67"/>
      <c r="D52" s="68"/>
      <c r="E52" s="69"/>
    </row>
    <row r="53" spans="1:5" ht="15">
      <c r="A53" s="65">
        <v>43</v>
      </c>
      <c r="B53" s="66" t="s">
        <v>87</v>
      </c>
      <c r="C53" s="67"/>
      <c r="D53" s="68"/>
      <c r="E53" s="69"/>
    </row>
    <row r="54" spans="1:5" ht="15">
      <c r="A54" s="65">
        <v>44</v>
      </c>
      <c r="B54" s="66" t="s">
        <v>76</v>
      </c>
      <c r="C54" s="67"/>
      <c r="D54" s="68"/>
      <c r="E54" s="69"/>
    </row>
    <row r="55" spans="1:5" ht="15">
      <c r="A55" s="65">
        <v>45</v>
      </c>
      <c r="B55" s="66" t="s">
        <v>101</v>
      </c>
      <c r="C55" s="67"/>
      <c r="D55" s="68"/>
      <c r="E55" s="69"/>
    </row>
    <row r="56" spans="1:5" ht="15">
      <c r="A56" s="65">
        <v>46</v>
      </c>
      <c r="B56" s="66" t="s">
        <v>105</v>
      </c>
      <c r="C56" s="67"/>
      <c r="D56" s="68"/>
      <c r="E56" s="69"/>
    </row>
    <row r="57" spans="1:5" ht="15">
      <c r="A57" s="65">
        <v>47</v>
      </c>
      <c r="B57" s="66" t="s">
        <v>94</v>
      </c>
      <c r="C57" s="67"/>
      <c r="D57" s="68"/>
      <c r="E57" s="69"/>
    </row>
    <row r="58" spans="1:5" ht="15">
      <c r="A58" s="65">
        <v>48</v>
      </c>
      <c r="B58" s="66" t="s">
        <v>72</v>
      </c>
      <c r="C58" s="67"/>
      <c r="D58" s="68"/>
      <c r="E58" s="69"/>
    </row>
    <row r="59" spans="1:5" ht="15">
      <c r="A59" s="65">
        <v>49</v>
      </c>
      <c r="B59" s="66" t="s">
        <v>85</v>
      </c>
      <c r="C59" s="67"/>
      <c r="D59" s="68"/>
      <c r="E59" s="69"/>
    </row>
    <row r="60" spans="1:5" ht="15">
      <c r="A60" s="65">
        <v>50</v>
      </c>
      <c r="B60" s="66" t="s">
        <v>88</v>
      </c>
      <c r="C60" s="67"/>
      <c r="D60" s="68"/>
      <c r="E60" s="69"/>
    </row>
    <row r="61" spans="1:5" ht="15">
      <c r="A61" s="65">
        <v>51</v>
      </c>
      <c r="B61" s="300" t="s">
        <v>688</v>
      </c>
      <c r="C61" s="67"/>
      <c r="D61" s="68"/>
      <c r="E61" s="69"/>
    </row>
    <row r="62" spans="1:5" ht="15">
      <c r="A62" s="65">
        <v>52</v>
      </c>
      <c r="B62" s="66" t="s">
        <v>112</v>
      </c>
      <c r="C62" s="67"/>
      <c r="D62" s="68"/>
      <c r="E62" s="69"/>
    </row>
    <row r="63" spans="1:5" ht="15">
      <c r="A63" s="65">
        <v>53</v>
      </c>
      <c r="B63" s="66" t="s">
        <v>78</v>
      </c>
      <c r="C63" s="67"/>
      <c r="D63" s="68"/>
      <c r="E63" s="69"/>
    </row>
    <row r="64" spans="1:5" ht="15">
      <c r="A64" s="65">
        <v>54</v>
      </c>
      <c r="B64" s="67"/>
      <c r="C64" s="67"/>
      <c r="D64" s="68"/>
      <c r="E64" s="69"/>
    </row>
    <row r="65" spans="1:5" ht="15">
      <c r="A65" s="65">
        <v>55</v>
      </c>
      <c r="B65" s="67"/>
      <c r="C65" s="67"/>
      <c r="D65" s="68"/>
      <c r="E65" s="69"/>
    </row>
    <row r="66" spans="1:5" ht="15">
      <c r="A66" s="65">
        <v>56</v>
      </c>
      <c r="B66" s="67"/>
      <c r="C66" s="67"/>
      <c r="D66" s="68"/>
      <c r="E66" s="69"/>
    </row>
    <row r="67" spans="1:5" ht="15">
      <c r="A67" s="65">
        <v>57</v>
      </c>
      <c r="B67" s="67"/>
      <c r="C67" s="67"/>
      <c r="D67" s="68"/>
      <c r="E67" s="69"/>
    </row>
    <row r="68" spans="1:5" ht="15">
      <c r="A68" s="65">
        <v>58</v>
      </c>
      <c r="B68" s="67"/>
      <c r="C68" s="67"/>
      <c r="D68" s="68"/>
      <c r="E68" s="69"/>
    </row>
    <row r="69" spans="1:5" ht="15">
      <c r="A69" s="65">
        <v>59</v>
      </c>
      <c r="B69" s="67"/>
      <c r="C69" s="67"/>
      <c r="D69" s="68"/>
      <c r="E69" s="69"/>
    </row>
    <row r="70" spans="1:5" ht="15">
      <c r="A70" s="65">
        <v>60</v>
      </c>
      <c r="B70" s="67"/>
      <c r="C70" s="67"/>
      <c r="D70" s="68"/>
      <c r="E70" s="69"/>
    </row>
    <row r="71" spans="1:5" ht="15">
      <c r="A71" s="65">
        <v>61</v>
      </c>
      <c r="B71" s="67"/>
      <c r="C71" s="67"/>
      <c r="D71" s="68"/>
      <c r="E71" s="69"/>
    </row>
    <row r="72" spans="1:5" ht="15">
      <c r="A72" s="65">
        <v>62</v>
      </c>
      <c r="B72" s="67"/>
      <c r="C72" s="67"/>
      <c r="D72" s="68"/>
      <c r="E72" s="69"/>
    </row>
    <row r="73" spans="1:5" ht="15">
      <c r="A73" s="65">
        <v>63</v>
      </c>
      <c r="B73" s="67"/>
      <c r="C73" s="67"/>
      <c r="D73" s="68"/>
      <c r="E73" s="69"/>
    </row>
    <row r="74" spans="1:5" ht="15">
      <c r="A74" s="65">
        <v>64</v>
      </c>
      <c r="B74" s="67"/>
      <c r="C74" s="67"/>
      <c r="D74" s="68"/>
      <c r="E74" s="69"/>
    </row>
    <row r="75" spans="1:5" ht="15">
      <c r="A75" s="65">
        <v>65</v>
      </c>
      <c r="B75" s="67"/>
      <c r="C75" s="67"/>
      <c r="D75" s="68"/>
      <c r="E75" s="69"/>
    </row>
  </sheetData>
  <sheetProtection/>
  <mergeCells count="10">
    <mergeCell ref="A8:E8"/>
    <mergeCell ref="A7:E7"/>
    <mergeCell ref="A9:E9"/>
    <mergeCell ref="C3:E3"/>
    <mergeCell ref="A1:E1"/>
    <mergeCell ref="A2:E2"/>
    <mergeCell ref="A4:E4"/>
    <mergeCell ref="A6:E6"/>
    <mergeCell ref="A5:E5"/>
    <mergeCell ref="A3:B3"/>
  </mergeCells>
  <printOptions horizontalCentered="1"/>
  <pageMargins left="0.25" right="0.25" top="0.75" bottom="0.75" header="0.3" footer="0.3"/>
  <pageSetup horizontalDpi="600" verticalDpi="600" orientation="portrait" scale="91" r:id="rId1"/>
  <headerFooter>
    <oddHeader>&amp;CGSS11491A-ELECTRICAL
Electrical Supply, Lamps and Ballasts
Appendix 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Parker Roxann (OMB)</dc:creator>
  <cp:keywords/>
  <dc:description/>
  <cp:lastModifiedBy>Malone, Stephen (OMB)</cp:lastModifiedBy>
  <cp:lastPrinted>2011-04-01T19:12:39Z</cp:lastPrinted>
  <dcterms:created xsi:type="dcterms:W3CDTF">2009-03-12T17:31:50Z</dcterms:created>
  <dcterms:modified xsi:type="dcterms:W3CDTF">2015-04-30T15:20:38Z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