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1075" windowHeight="12510"/>
  </bookViews>
  <sheets>
    <sheet name="State of DE" sheetId="1" r:id="rId1"/>
  </sheets>
  <calcPr calcId="145621" concurrentCalc="0"/>
</workbook>
</file>

<file path=xl/calcChain.xml><?xml version="1.0" encoding="utf-8"?>
<calcChain xmlns="http://schemas.openxmlformats.org/spreadsheetml/2006/main">
  <c r="G11" i="1" l="1"/>
  <c r="D11" i="1"/>
  <c r="C11" i="1"/>
  <c r="A11" i="1"/>
  <c r="G5" i="1"/>
  <c r="D5" i="1"/>
  <c r="C5" i="1"/>
  <c r="A5" i="1"/>
  <c r="K5" i="1"/>
  <c r="J5" i="1"/>
  <c r="G18" i="1"/>
  <c r="G24" i="1"/>
  <c r="G30" i="1"/>
  <c r="G36" i="1"/>
  <c r="K30" i="1"/>
  <c r="J30" i="1"/>
  <c r="K17" i="1"/>
  <c r="J17" i="1"/>
  <c r="D36" i="1"/>
  <c r="C36" i="1"/>
  <c r="A36" i="1"/>
  <c r="D30" i="1"/>
  <c r="C30" i="1"/>
  <c r="A30" i="1"/>
  <c r="D24" i="1"/>
  <c r="C24" i="1"/>
  <c r="A24" i="1"/>
  <c r="D18" i="1"/>
  <c r="C18" i="1"/>
  <c r="A18" i="1"/>
</calcChain>
</file>

<file path=xl/sharedStrings.xml><?xml version="1.0" encoding="utf-8"?>
<sst xmlns="http://schemas.openxmlformats.org/spreadsheetml/2006/main" count="82" uniqueCount="17">
  <si>
    <t>Values</t>
  </si>
  <si>
    <t>Sum of HOME_PEAK_MINUTES</t>
  </si>
  <si>
    <t>Sum of TOTAL_MTM</t>
  </si>
  <si>
    <t>Sum of NW_INCL_MOU</t>
  </si>
  <si>
    <t>Count of CMTN</t>
  </si>
  <si>
    <t>State Agencies</t>
  </si>
  <si>
    <t>K12</t>
  </si>
  <si>
    <t>Basic</t>
  </si>
  <si>
    <t>Smartphone</t>
  </si>
  <si>
    <t>Data</t>
  </si>
  <si>
    <t>Agencies</t>
  </si>
  <si>
    <t>Sum of ROAM_PEAK_MINUTES</t>
  </si>
  <si>
    <t>Data Usage (KB)</t>
  </si>
  <si>
    <t>GB/Device</t>
  </si>
  <si>
    <t>Avg Peak</t>
  </si>
  <si>
    <t>Avg MTM</t>
  </si>
  <si>
    <t>Avg N/W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</si>
</sst>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17" fontId="0" fillId="2" borderId="0" xfId="0" applyNumberFormat="1" applyFill="1"/>
    <xf numFmtId="0" fontId="0" fillId="2" borderId="0" xfId="0" applyFill="1"/>
    <xf numFmtId="0" fontId="1" fillId="3" borderId="0" xfId="0" applyFont="1" applyFill="1"/>
    <xf numFmtId="0" fontId="1" fillId="3" borderId="1" xfId="0" applyFont="1" applyFill="1" applyBorder="1"/>
    <xf numFmtId="0" fontId="0" fillId="2" borderId="0" xfId="0" applyFill="1" applyAlignment="1">
      <alignment horizontal="center"/>
    </xf>
    <xf numFmtId="0" fontId="1" fillId="3" borderId="0" xfId="0" applyFont="1" applyFill="1" applyBorder="1"/>
    <xf numFmtId="0" fontId="0" fillId="0" borderId="0" xfId="0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0" borderId="0" xfId="0" applyFont="1"/>
    <xf numFmtId="0" fontId="0" fillId="0" borderId="0" xfId="0" applyFont="1"/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Layout" topLeftCell="C1" zoomScaleNormal="100" workbookViewId="0">
      <selection activeCell="I40" sqref="I40"/>
    </sheetView>
  </sheetViews>
  <sheetFormatPr defaultRowHeight="15" x14ac:dyDescent="0.25"/>
  <cols>
    <col min="1" max="1" width="28.5703125" bestFit="1" customWidth="1"/>
    <col min="2" max="2" width="28.7109375" bestFit="1" customWidth="1"/>
    <col min="3" max="3" width="21.7109375" bestFit="1" customWidth="1"/>
    <col min="4" max="4" width="22.140625" bestFit="1" customWidth="1"/>
    <col min="5" max="5" width="14.5703125" bestFit="1" customWidth="1"/>
    <col min="6" max="7" width="14.5703125" customWidth="1"/>
    <col min="9" max="9" width="11.85546875" bestFit="1" customWidth="1"/>
    <col min="10" max="10" width="13.7109375" customWidth="1"/>
    <col min="11" max="11" width="14.140625" customWidth="1"/>
    <col min="13" max="13" width="17.140625" customWidth="1"/>
  </cols>
  <sheetData>
    <row r="1" spans="1:11" x14ac:dyDescent="0.25">
      <c r="A1" s="2">
        <v>42064</v>
      </c>
      <c r="B1" s="15" t="s">
        <v>5</v>
      </c>
      <c r="C1" s="15"/>
      <c r="D1" s="15"/>
      <c r="E1" s="15"/>
      <c r="F1" s="6"/>
      <c r="G1" s="6"/>
      <c r="I1" s="3"/>
      <c r="J1" s="3" t="s">
        <v>10</v>
      </c>
      <c r="K1" s="3" t="s">
        <v>6</v>
      </c>
    </row>
    <row r="2" spans="1:11" x14ac:dyDescent="0.25">
      <c r="A2" s="5" t="s">
        <v>1</v>
      </c>
      <c r="B2" s="5" t="s">
        <v>11</v>
      </c>
      <c r="C2" s="5" t="s">
        <v>2</v>
      </c>
      <c r="D2" s="5" t="s">
        <v>3</v>
      </c>
      <c r="E2" s="5" t="s">
        <v>4</v>
      </c>
      <c r="F2" s="7"/>
      <c r="G2" s="7" t="s">
        <v>12</v>
      </c>
      <c r="I2" t="s">
        <v>7</v>
      </c>
      <c r="J2">
        <v>2251</v>
      </c>
      <c r="K2">
        <v>617</v>
      </c>
    </row>
    <row r="3" spans="1:11" x14ac:dyDescent="0.25">
      <c r="A3" s="1">
        <v>733386</v>
      </c>
      <c r="B3" s="1">
        <v>625</v>
      </c>
      <c r="C3" s="1">
        <v>394137</v>
      </c>
      <c r="D3" s="1">
        <v>157530</v>
      </c>
      <c r="E3" s="1">
        <v>7392</v>
      </c>
      <c r="F3" s="1"/>
      <c r="G3">
        <v>9744738106</v>
      </c>
      <c r="I3" t="s">
        <v>8</v>
      </c>
      <c r="J3">
        <v>1781</v>
      </c>
      <c r="K3">
        <v>565</v>
      </c>
    </row>
    <row r="4" spans="1:11" s="12" customFormat="1" x14ac:dyDescent="0.25">
      <c r="A4" s="14" t="s">
        <v>14</v>
      </c>
      <c r="B4" s="14"/>
      <c r="C4" s="9" t="s">
        <v>15</v>
      </c>
      <c r="D4" s="9" t="s">
        <v>16</v>
      </c>
      <c r="E4" s="10"/>
      <c r="F4" s="10"/>
      <c r="G4" s="11" t="s">
        <v>13</v>
      </c>
      <c r="I4" t="s">
        <v>9</v>
      </c>
      <c r="J4">
        <v>3360</v>
      </c>
      <c r="K4">
        <v>193</v>
      </c>
    </row>
    <row r="5" spans="1:11" x14ac:dyDescent="0.25">
      <c r="A5" s="16">
        <f>SUM(A3:B3)/(E3-J4)</f>
        <v>182.04637896825398</v>
      </c>
      <c r="B5" s="16"/>
      <c r="C5">
        <f>C3/(E3-J4)</f>
        <v>97.752232142857139</v>
      </c>
      <c r="D5">
        <f>D3/(E3-J4)</f>
        <v>39.069940476190474</v>
      </c>
      <c r="G5">
        <f>SUM(G3/1024)/1024/J4</f>
        <v>2.7658650154159181</v>
      </c>
      <c r="I5" s="12"/>
      <c r="J5" s="12">
        <f>SUM(J2:J4)</f>
        <v>7392</v>
      </c>
      <c r="K5" s="12">
        <f>SUM(K2:K4)</f>
        <v>1375</v>
      </c>
    </row>
    <row r="7" spans="1:11" x14ac:dyDescent="0.25">
      <c r="A7" s="2">
        <v>42064</v>
      </c>
      <c r="B7" s="15" t="s">
        <v>5</v>
      </c>
      <c r="C7" s="15"/>
      <c r="D7" s="15"/>
      <c r="E7" s="15"/>
      <c r="F7" s="6"/>
      <c r="G7" s="6"/>
    </row>
    <row r="8" spans="1:11" x14ac:dyDescent="0.25">
      <c r="A8" s="5" t="s">
        <v>1</v>
      </c>
      <c r="B8" s="5" t="s">
        <v>11</v>
      </c>
      <c r="C8" s="5" t="s">
        <v>2</v>
      </c>
      <c r="D8" s="5" t="s">
        <v>3</v>
      </c>
      <c r="E8" s="5" t="s">
        <v>4</v>
      </c>
      <c r="F8" s="7"/>
      <c r="G8" s="7" t="s">
        <v>12</v>
      </c>
    </row>
    <row r="9" spans="1:11" x14ac:dyDescent="0.25">
      <c r="A9" s="1">
        <v>313084</v>
      </c>
      <c r="B9" s="1">
        <v>307</v>
      </c>
      <c r="C9" s="1">
        <v>166599</v>
      </c>
      <c r="D9" s="1">
        <v>79979</v>
      </c>
      <c r="E9" s="1">
        <v>1375</v>
      </c>
      <c r="F9" s="1"/>
      <c r="G9">
        <v>426455513</v>
      </c>
    </row>
    <row r="10" spans="1:11" s="12" customFormat="1" x14ac:dyDescent="0.25">
      <c r="A10" s="14" t="s">
        <v>14</v>
      </c>
      <c r="B10" s="14"/>
      <c r="C10" s="9" t="s">
        <v>15</v>
      </c>
      <c r="D10" s="9" t="s">
        <v>16</v>
      </c>
      <c r="E10" s="10"/>
      <c r="F10" s="10"/>
      <c r="G10" s="11" t="s">
        <v>13</v>
      </c>
    </row>
    <row r="11" spans="1:11" x14ac:dyDescent="0.25">
      <c r="A11" s="16">
        <f>SUM(A9:B9)/(E9-K4)</f>
        <v>265.13620981387481</v>
      </c>
      <c r="B11" s="16"/>
      <c r="C11">
        <f>C9/(E9-K4)</f>
        <v>140.94670050761422</v>
      </c>
      <c r="D11">
        <f>D9/(E9-K4)</f>
        <v>67.664128595600673</v>
      </c>
      <c r="F11" s="8"/>
      <c r="G11">
        <f>SUM(G9/1024)/1024/K4</f>
        <v>2.1072521753261744</v>
      </c>
    </row>
    <row r="13" spans="1:11" x14ac:dyDescent="0.25">
      <c r="A13" s="2">
        <v>42036</v>
      </c>
      <c r="B13" s="15" t="s">
        <v>5</v>
      </c>
      <c r="C13" s="15"/>
      <c r="D13" s="15"/>
      <c r="E13" s="15"/>
      <c r="F13" s="6"/>
      <c r="G13" s="6"/>
      <c r="I13" s="3"/>
      <c r="J13" s="3" t="s">
        <v>10</v>
      </c>
      <c r="K13" s="3" t="s">
        <v>6</v>
      </c>
    </row>
    <row r="14" spans="1:11" x14ac:dyDescent="0.25">
      <c r="A14" s="4" t="s">
        <v>0</v>
      </c>
      <c r="B14" s="4"/>
      <c r="C14" s="4"/>
      <c r="D14" s="4"/>
      <c r="E14" s="4"/>
      <c r="F14" s="4"/>
      <c r="G14" s="4"/>
      <c r="I14" t="s">
        <v>7</v>
      </c>
      <c r="J14">
        <v>2275</v>
      </c>
      <c r="K14">
        <v>634</v>
      </c>
    </row>
    <row r="15" spans="1:11" x14ac:dyDescent="0.25">
      <c r="A15" s="5" t="s">
        <v>1</v>
      </c>
      <c r="B15" s="5" t="s">
        <v>11</v>
      </c>
      <c r="C15" s="5" t="s">
        <v>2</v>
      </c>
      <c r="D15" s="5" t="s">
        <v>3</v>
      </c>
      <c r="E15" s="5" t="s">
        <v>4</v>
      </c>
      <c r="F15" s="7"/>
      <c r="G15" s="7" t="s">
        <v>12</v>
      </c>
      <c r="I15" t="s">
        <v>8</v>
      </c>
      <c r="J15">
        <v>1736</v>
      </c>
      <c r="K15">
        <v>539</v>
      </c>
    </row>
    <row r="16" spans="1:11" x14ac:dyDescent="0.25">
      <c r="A16" s="1">
        <v>740493</v>
      </c>
      <c r="B16" s="1">
        <v>576</v>
      </c>
      <c r="C16" s="1">
        <v>396642</v>
      </c>
      <c r="D16" s="1">
        <v>132944</v>
      </c>
      <c r="E16" s="1">
        <v>7155</v>
      </c>
      <c r="F16" s="1"/>
      <c r="G16" s="1">
        <v>12139888412</v>
      </c>
      <c r="I16" t="s">
        <v>9</v>
      </c>
      <c r="J16">
        <v>3144</v>
      </c>
      <c r="K16">
        <v>199</v>
      </c>
    </row>
    <row r="17" spans="1:11" s="12" customFormat="1" x14ac:dyDescent="0.25">
      <c r="A17" s="14" t="s">
        <v>14</v>
      </c>
      <c r="B17" s="14"/>
      <c r="C17" s="9" t="s">
        <v>15</v>
      </c>
      <c r="D17" s="9" t="s">
        <v>16</v>
      </c>
      <c r="E17" s="10"/>
      <c r="F17" s="10"/>
      <c r="G17" s="11" t="s">
        <v>13</v>
      </c>
      <c r="J17" s="12">
        <f>SUM(J14:J16)</f>
        <v>7155</v>
      </c>
      <c r="K17" s="12">
        <f>SUM(K14:K16)</f>
        <v>1372</v>
      </c>
    </row>
    <row r="18" spans="1:11" x14ac:dyDescent="0.25">
      <c r="A18">
        <f>SUM(A16:B16)/E16</f>
        <v>103.57358490566038</v>
      </c>
      <c r="C18">
        <f>C16/E16</f>
        <v>55.435639412997901</v>
      </c>
      <c r="D18">
        <f>D16/E16</f>
        <v>18.580573025856044</v>
      </c>
      <c r="F18" s="8"/>
      <c r="G18">
        <f>SUM(G16/1024)/1024/J16</f>
        <v>3.6824108723162392</v>
      </c>
    </row>
    <row r="20" spans="1:11" x14ac:dyDescent="0.25">
      <c r="A20" s="2">
        <v>42036</v>
      </c>
      <c r="B20" s="15" t="s">
        <v>6</v>
      </c>
      <c r="C20" s="15"/>
      <c r="D20" s="15"/>
      <c r="E20" s="15"/>
      <c r="F20" s="6"/>
      <c r="G20" s="6"/>
    </row>
    <row r="21" spans="1:11" x14ac:dyDescent="0.25">
      <c r="A21" s="5" t="s">
        <v>1</v>
      </c>
      <c r="B21" s="5" t="s">
        <v>11</v>
      </c>
      <c r="C21" s="5" t="s">
        <v>2</v>
      </c>
      <c r="D21" s="5" t="s">
        <v>3</v>
      </c>
      <c r="E21" s="5" t="s">
        <v>4</v>
      </c>
      <c r="F21" s="7"/>
      <c r="G21" s="7" t="s">
        <v>12</v>
      </c>
    </row>
    <row r="22" spans="1:11" x14ac:dyDescent="0.25">
      <c r="A22" s="1">
        <v>333048</v>
      </c>
      <c r="B22" s="1">
        <v>136</v>
      </c>
      <c r="C22" s="1">
        <v>172701</v>
      </c>
      <c r="D22" s="1">
        <v>88403</v>
      </c>
      <c r="E22" s="1">
        <v>1372</v>
      </c>
      <c r="F22" s="1"/>
      <c r="G22" s="1">
        <v>629497422</v>
      </c>
    </row>
    <row r="23" spans="1:11" s="12" customFormat="1" x14ac:dyDescent="0.25">
      <c r="A23" s="14" t="s">
        <v>14</v>
      </c>
      <c r="B23" s="14"/>
      <c r="C23" s="9" t="s">
        <v>15</v>
      </c>
      <c r="D23" s="9" t="s">
        <v>16</v>
      </c>
      <c r="E23" s="10"/>
      <c r="F23" s="10"/>
      <c r="G23" s="11" t="s">
        <v>13</v>
      </c>
    </row>
    <row r="24" spans="1:11" x14ac:dyDescent="0.25">
      <c r="A24">
        <f>SUM(A22:B22)/E22</f>
        <v>242.84548104956269</v>
      </c>
      <c r="C24">
        <f>C22/E22</f>
        <v>125.87536443148689</v>
      </c>
      <c r="D24">
        <f>D22/E22</f>
        <v>64.433673469387756</v>
      </c>
      <c r="F24" s="8"/>
      <c r="G24">
        <f>SUM(G22/1024)/1024/K16</f>
        <v>3.0167614251524957</v>
      </c>
    </row>
    <row r="26" spans="1:11" x14ac:dyDescent="0.25">
      <c r="A26" s="2">
        <v>42005</v>
      </c>
      <c r="B26" s="15" t="s">
        <v>5</v>
      </c>
      <c r="C26" s="15"/>
      <c r="D26" s="15"/>
      <c r="E26" s="15"/>
      <c r="F26" s="6"/>
      <c r="G26" s="6"/>
      <c r="I26" s="3"/>
      <c r="J26" s="3" t="s">
        <v>10</v>
      </c>
      <c r="K26" s="3" t="s">
        <v>6</v>
      </c>
    </row>
    <row r="27" spans="1:11" x14ac:dyDescent="0.25">
      <c r="A27" s="5" t="s">
        <v>1</v>
      </c>
      <c r="B27" s="5" t="s">
        <v>11</v>
      </c>
      <c r="C27" s="5" t="s">
        <v>2</v>
      </c>
      <c r="D27" s="5" t="s">
        <v>3</v>
      </c>
      <c r="E27" s="5" t="s">
        <v>4</v>
      </c>
      <c r="F27" s="7"/>
      <c r="G27" s="7" t="s">
        <v>12</v>
      </c>
      <c r="I27" t="s">
        <v>7</v>
      </c>
      <c r="J27">
        <v>2287</v>
      </c>
      <c r="K27">
        <v>650</v>
      </c>
    </row>
    <row r="28" spans="1:11" x14ac:dyDescent="0.25">
      <c r="A28" s="1">
        <v>647347</v>
      </c>
      <c r="B28" s="1">
        <v>487</v>
      </c>
      <c r="C28" s="1">
        <v>332564</v>
      </c>
      <c r="D28" s="1">
        <v>129402</v>
      </c>
      <c r="E28" s="1">
        <v>7381</v>
      </c>
      <c r="F28" s="1"/>
      <c r="G28" s="1">
        <v>15999765830</v>
      </c>
      <c r="I28" t="s">
        <v>8</v>
      </c>
      <c r="J28">
        <v>1707</v>
      </c>
      <c r="K28">
        <v>552</v>
      </c>
    </row>
    <row r="29" spans="1:11" s="12" customFormat="1" x14ac:dyDescent="0.25">
      <c r="A29" s="14" t="s">
        <v>14</v>
      </c>
      <c r="B29" s="14"/>
      <c r="C29" s="9" t="s">
        <v>15</v>
      </c>
      <c r="D29" s="9" t="s">
        <v>16</v>
      </c>
      <c r="E29" s="10"/>
      <c r="F29" s="10"/>
      <c r="G29" s="11" t="s">
        <v>13</v>
      </c>
      <c r="I29" s="13" t="s">
        <v>9</v>
      </c>
      <c r="J29" s="13">
        <v>3387</v>
      </c>
      <c r="K29" s="13">
        <v>194</v>
      </c>
    </row>
    <row r="30" spans="1:11" x14ac:dyDescent="0.25">
      <c r="A30">
        <f>SUM(A28:B28)/E28</f>
        <v>87.770491803278688</v>
      </c>
      <c r="C30">
        <f>C28/E28</f>
        <v>45.056767375694349</v>
      </c>
      <c r="D30">
        <f>D28/E28</f>
        <v>17.531770762769273</v>
      </c>
      <c r="F30" s="8"/>
      <c r="G30">
        <f>SUM(G28/1024)/1024/J29</f>
        <v>4.5050386007042595</v>
      </c>
      <c r="J30" s="12">
        <f>SUM(J27:J29)</f>
        <v>7381</v>
      </c>
      <c r="K30" s="12">
        <f>SUM(K27:K29)</f>
        <v>1396</v>
      </c>
    </row>
    <row r="32" spans="1:11" ht="14.45" x14ac:dyDescent="0.3">
      <c r="A32" s="2">
        <v>42005</v>
      </c>
      <c r="B32" s="15" t="s">
        <v>6</v>
      </c>
      <c r="C32" s="15"/>
      <c r="D32" s="15"/>
      <c r="E32" s="15"/>
      <c r="F32" s="6"/>
      <c r="G32" s="6"/>
    </row>
    <row r="33" spans="1:7" ht="14.45" x14ac:dyDescent="0.3">
      <c r="A33" s="5" t="s">
        <v>1</v>
      </c>
      <c r="B33" s="5" t="s">
        <v>11</v>
      </c>
      <c r="C33" s="5" t="s">
        <v>2</v>
      </c>
      <c r="D33" s="5" t="s">
        <v>3</v>
      </c>
      <c r="E33" s="5" t="s">
        <v>4</v>
      </c>
      <c r="F33" s="7"/>
      <c r="G33" s="7" t="s">
        <v>12</v>
      </c>
    </row>
    <row r="34" spans="1:7" ht="14.45" x14ac:dyDescent="0.3">
      <c r="A34" s="1">
        <v>263262</v>
      </c>
      <c r="B34" s="1">
        <v>210</v>
      </c>
      <c r="C34" s="1">
        <v>135233</v>
      </c>
      <c r="D34" s="1">
        <v>64682</v>
      </c>
      <c r="E34" s="1">
        <v>1396</v>
      </c>
      <c r="F34" s="1"/>
      <c r="G34" s="1">
        <v>463683991</v>
      </c>
    </row>
    <row r="35" spans="1:7" s="12" customFormat="1" ht="14.45" x14ac:dyDescent="0.3">
      <c r="A35" s="14" t="s">
        <v>14</v>
      </c>
      <c r="B35" s="14"/>
      <c r="C35" s="9" t="s">
        <v>15</v>
      </c>
      <c r="D35" s="9" t="s">
        <v>16</v>
      </c>
      <c r="E35" s="10"/>
      <c r="F35" s="10"/>
      <c r="G35" s="11" t="s">
        <v>13</v>
      </c>
    </row>
    <row r="36" spans="1:7" ht="14.45" x14ac:dyDescent="0.3">
      <c r="A36">
        <f>SUM(A34:B34)/E34</f>
        <v>188.73352435530086</v>
      </c>
      <c r="C36">
        <f>C34/E34</f>
        <v>96.871776504297998</v>
      </c>
      <c r="D36">
        <f>D34/E34</f>
        <v>46.333810888252152</v>
      </c>
      <c r="F36" s="8"/>
      <c r="G36">
        <f>SUM(G34/1024)/1024/K29</f>
        <v>2.2793995522961175</v>
      </c>
    </row>
  </sheetData>
  <mergeCells count="14">
    <mergeCell ref="B1:E1"/>
    <mergeCell ref="B7:E7"/>
    <mergeCell ref="B20:E20"/>
    <mergeCell ref="B13:E13"/>
    <mergeCell ref="A4:B4"/>
    <mergeCell ref="A10:B10"/>
    <mergeCell ref="A17:B17"/>
    <mergeCell ref="A5:B5"/>
    <mergeCell ref="A11:B11"/>
    <mergeCell ref="A23:B23"/>
    <mergeCell ref="A29:B29"/>
    <mergeCell ref="A35:B35"/>
    <mergeCell ref="B26:E26"/>
    <mergeCell ref="B32:E32"/>
  </mergeCells>
  <pageMargins left="0.7" right="0.7" top="0.75" bottom="0.75" header="0.3" footer="0.3"/>
  <pageSetup paperSize="5" scale="83" orientation="landscape" verticalDpi="90" r:id="rId1"/>
  <headerFooter>
    <oddHeader>&amp;CContract GSS15384-CELL_DATA_SVC     Appendix C - Utilization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of DE</vt:lpstr>
    </vt:vector>
  </TitlesOfParts>
  <Company>Verizon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schulbr</dc:creator>
  <cp:lastModifiedBy>Malone, Stephen (OMB)</cp:lastModifiedBy>
  <cp:lastPrinted>2015-06-03T15:57:58Z</cp:lastPrinted>
  <dcterms:created xsi:type="dcterms:W3CDTF">2015-04-28T15:23:15Z</dcterms:created>
  <dcterms:modified xsi:type="dcterms:W3CDTF">2015-06-04T12:54:51Z</dcterms:modified>
</cp:coreProperties>
</file>