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30" windowHeight="7545" tabRatio="805" activeTab="0"/>
  </bookViews>
  <sheets>
    <sheet name="Table of Contents" sheetId="1" r:id="rId1"/>
    <sheet name="Postage Meter Rental" sheetId="2" r:id="rId2"/>
    <sheet name="Mailing Systems, Ultra Low Volu" sheetId="3" r:id="rId3"/>
    <sheet name="Mailing Systems, Low Volume" sheetId="4" r:id="rId4"/>
    <sheet name="Mailing Systems, Medium Volume" sheetId="5" r:id="rId5"/>
    <sheet name="Mailing Systems, High Volume" sheetId="6" r:id="rId6"/>
    <sheet name="Integrated Postal Scales" sheetId="7" r:id="rId7"/>
    <sheet name="Letter Folders, High Volume" sheetId="8" r:id="rId8"/>
    <sheet name="Inserters Production" sheetId="9" r:id="rId9"/>
    <sheet name="Folder-Inserters, Low Volume" sheetId="10" r:id="rId10"/>
    <sheet name="Folder-Inserters, Medium Volume" sheetId="11" r:id="rId11"/>
    <sheet name="Folder-Inserters, High Volume" sheetId="12" r:id="rId12"/>
    <sheet name="Folders-Inserters, Production" sheetId="13" r:id="rId13"/>
    <sheet name="Software, License &amp; Subscriptio" sheetId="14" r:id="rId14"/>
    <sheet name="Envelope Addressing System, Lo" sheetId="15" r:id="rId15"/>
    <sheet name="Envelope Addressing System, Med" sheetId="16" r:id="rId16"/>
    <sheet name="Envelope Addressing System, Hig" sheetId="17" r:id="rId17"/>
    <sheet name="Envelope Addressing System, Pro" sheetId="18" r:id="rId18"/>
    <sheet name="Tabbers, Low Volume" sheetId="19" r:id="rId19"/>
    <sheet name="Tabbers, Medium Volume" sheetId="20" r:id="rId20"/>
    <sheet name="Tabbers, High Volume" sheetId="21" r:id="rId21"/>
    <sheet name="Tabbers, Production" sheetId="22" r:id="rId22"/>
    <sheet name="Pre-sorting Equipment, Prod" sheetId="23" r:id="rId23"/>
    <sheet name="Mailing Furniture" sheetId="24" r:id="rId24"/>
    <sheet name="Installation-Assembly-Pro" sheetId="25" r:id="rId25"/>
  </sheets>
  <externalReferences>
    <externalReference r:id="rId28"/>
  </externalReferences>
  <definedNames>
    <definedName name="aaacopy" localSheetId="17">#REF!</definedName>
    <definedName name="aaacopy" localSheetId="12">#REF!</definedName>
    <definedName name="aaacopy" localSheetId="8">#REF!</definedName>
    <definedName name="aaacopy" localSheetId="24">#REF!</definedName>
    <definedName name="aaacopy" localSheetId="22">#REF!</definedName>
    <definedName name="aaacopy" localSheetId="13">#REF!</definedName>
    <definedName name="aaacopy" localSheetId="0">#REF!</definedName>
    <definedName name="aaacopy">#REF!</definedName>
    <definedName name="COPY" localSheetId="17">#REF!</definedName>
    <definedName name="COPY" localSheetId="12">#REF!</definedName>
    <definedName name="COPY" localSheetId="8">#REF!</definedName>
    <definedName name="COPY" localSheetId="24">#REF!</definedName>
    <definedName name="COPY" localSheetId="22">#REF!</definedName>
    <definedName name="COPY" localSheetId="13">#REF!</definedName>
    <definedName name="COPY">#REF!</definedName>
    <definedName name="HGDD" localSheetId="17">#REF!</definedName>
    <definedName name="HGDD" localSheetId="12">#REF!</definedName>
    <definedName name="HGDD" localSheetId="8">#REF!</definedName>
    <definedName name="HGDD" localSheetId="24">#REF!</definedName>
    <definedName name="HGDD" localSheetId="22">#REF!</definedName>
    <definedName name="HGDD" localSheetId="13">#REF!</definedName>
    <definedName name="HGDD">#REF!</definedName>
    <definedName name="HGHG" localSheetId="17">#REF!</definedName>
    <definedName name="HGHG" localSheetId="12">#REF!</definedName>
    <definedName name="HGHG" localSheetId="8">#REF!</definedName>
    <definedName name="HGHG" localSheetId="24">#REF!</definedName>
    <definedName name="HGHG" localSheetId="22">#REF!</definedName>
    <definedName name="HGHG" localSheetId="13">#REF!</definedName>
    <definedName name="HGHG">#REF!</definedName>
    <definedName name="HGSD.XLS" localSheetId="17">#REF!</definedName>
    <definedName name="HGSD.XLS" localSheetId="12">#REF!</definedName>
    <definedName name="HGSD.XLS" localSheetId="8">#REF!</definedName>
    <definedName name="HGSD.XLS" localSheetId="24">#REF!</definedName>
    <definedName name="HGSD.XLS" localSheetId="22">#REF!</definedName>
    <definedName name="HGSD.XLS" localSheetId="13">#REF!</definedName>
    <definedName name="HGSD.XLS">#REF!</definedName>
    <definedName name="Items" localSheetId="17">#REF!</definedName>
    <definedName name="Items" localSheetId="12">#REF!</definedName>
    <definedName name="Items" localSheetId="8">#REF!</definedName>
    <definedName name="Items" localSheetId="24">#REF!</definedName>
    <definedName name="Items" localSheetId="22">#REF!</definedName>
    <definedName name="Items" localSheetId="13">#REF!</definedName>
    <definedName name="Items" localSheetId="0">#REF!</definedName>
    <definedName name="Items">#REF!</definedName>
    <definedName name="JanItems" localSheetId="17">#REF!</definedName>
    <definedName name="JanItems" localSheetId="12">#REF!</definedName>
    <definedName name="JanItems" localSheetId="8">#REF!</definedName>
    <definedName name="JanItems" localSheetId="24">#REF!</definedName>
    <definedName name="JanItems" localSheetId="22">#REF!</definedName>
    <definedName name="JanItems" localSheetId="13">#REF!</definedName>
    <definedName name="JanItems" localSheetId="0">#REF!</definedName>
    <definedName name="JanItems">#REF!</definedName>
    <definedName name="JanList" localSheetId="17">#REF!</definedName>
    <definedName name="JanList" localSheetId="12">#REF!</definedName>
    <definedName name="JanList" localSheetId="8">#REF!</definedName>
    <definedName name="JanList" localSheetId="24">#REF!</definedName>
    <definedName name="JanList" localSheetId="22">#REF!</definedName>
    <definedName name="JanList" localSheetId="13">#REF!</definedName>
    <definedName name="JanList" localSheetId="0">#REF!</definedName>
    <definedName name="JanList">#REF!</definedName>
    <definedName name="List" localSheetId="17">#REF!</definedName>
    <definedName name="List" localSheetId="12">#REF!</definedName>
    <definedName name="List" localSheetId="8">#REF!</definedName>
    <definedName name="List" localSheetId="24">#REF!</definedName>
    <definedName name="List" localSheetId="22">#REF!</definedName>
    <definedName name="List" localSheetId="13">#REF!</definedName>
    <definedName name="List" localSheetId="0">#REF!</definedName>
    <definedName name="List">#REF!</definedName>
    <definedName name="MarginGrid" localSheetId="17">#REF!</definedName>
    <definedName name="MarginGrid" localSheetId="12">#REF!</definedName>
    <definedName name="MarginGrid" localSheetId="8">#REF!</definedName>
    <definedName name="MarginGrid" localSheetId="24">#REF!</definedName>
    <definedName name="MarginGrid" localSheetId="22">#REF!</definedName>
    <definedName name="MarginGrid" localSheetId="13">#REF!</definedName>
    <definedName name="MarginGrid" localSheetId="0">#REF!</definedName>
    <definedName name="MarginGrid">#REF!</definedName>
    <definedName name="meters" localSheetId="17">#REF!</definedName>
    <definedName name="meters" localSheetId="12">#REF!</definedName>
    <definedName name="meters" localSheetId="8">#REF!</definedName>
    <definedName name="meters" localSheetId="24">#REF!</definedName>
    <definedName name="meters" localSheetId="22">#REF!</definedName>
    <definedName name="meters" localSheetId="13">#REF!</definedName>
    <definedName name="meters">#REF!</definedName>
    <definedName name="Misc" localSheetId="17">#REF!</definedName>
    <definedName name="Misc" localSheetId="12">#REF!</definedName>
    <definedName name="Misc" localSheetId="8">#REF!</definedName>
    <definedName name="Misc" localSheetId="24">#REF!</definedName>
    <definedName name="Misc" localSheetId="22">#REF!</definedName>
    <definedName name="Misc" localSheetId="13">#REF!</definedName>
    <definedName name="Misc" localSheetId="0">#REF!</definedName>
    <definedName name="Misc">#REF!</definedName>
    <definedName name="_xlnm.Print_Area" localSheetId="0">'Table of Contents'!$A$1:$H$37</definedName>
    <definedName name="Report01_EquipmentPrices_C" localSheetId="17">#REF!</definedName>
    <definedName name="Report01_EquipmentPrices_C" localSheetId="12">#REF!</definedName>
    <definedName name="Report01_EquipmentPrices_C" localSheetId="8">#REF!</definedName>
    <definedName name="Report01_EquipmentPrices_C" localSheetId="24">#REF!</definedName>
    <definedName name="Report01_EquipmentPrices_C" localSheetId="22">#REF!</definedName>
    <definedName name="Report01_EquipmentPrices_C" localSheetId="13">#REF!</definedName>
    <definedName name="Report01_EquipmentPrices_C" localSheetId="0">#REF!</definedName>
    <definedName name="Report01_EquipmentPrices_C">#REF!</definedName>
    <definedName name="Report01_EquipmentPrices_G" localSheetId="17">#REF!</definedName>
    <definedName name="Report01_EquipmentPrices_G" localSheetId="12">#REF!</definedName>
    <definedName name="Report01_EquipmentPrices_G" localSheetId="8">#REF!</definedName>
    <definedName name="Report01_EquipmentPrices_G" localSheetId="24">#REF!</definedName>
    <definedName name="Report01_EquipmentPrices_G" localSheetId="22">#REF!</definedName>
    <definedName name="Report01_EquipmentPrices_G" localSheetId="13">#REF!</definedName>
    <definedName name="Report01_EquipmentPrices_G" localSheetId="0">#REF!</definedName>
    <definedName name="Report01_EquipmentPrices_G">#REF!</definedName>
    <definedName name="Report03_RolledUpEMAPrices_C_Sale" localSheetId="17">#REF!</definedName>
    <definedName name="Report03_RolledUpEMAPrices_C_Sale" localSheetId="12">#REF!</definedName>
    <definedName name="Report03_RolledUpEMAPrices_C_Sale" localSheetId="8">#REF!</definedName>
    <definedName name="Report03_RolledUpEMAPrices_C_Sale" localSheetId="24">#REF!</definedName>
    <definedName name="Report03_RolledUpEMAPrices_C_Sale" localSheetId="22">#REF!</definedName>
    <definedName name="Report03_RolledUpEMAPrices_C_Sale" localSheetId="13">#REF!</definedName>
    <definedName name="Report03_RolledUpEMAPrices_C_Sale" localSheetId="0">#REF!</definedName>
    <definedName name="Report03_RolledUpEMAPrices_C_Sale">#REF!</definedName>
    <definedName name="Stationary" localSheetId="17">#REF!</definedName>
    <definedName name="Stationary" localSheetId="12">#REF!</definedName>
    <definedName name="Stationary" localSheetId="8">#REF!</definedName>
    <definedName name="Stationary" localSheetId="24">#REF!</definedName>
    <definedName name="Stationary" localSheetId="22">#REF!</definedName>
    <definedName name="Stationary" localSheetId="13">#REF!</definedName>
    <definedName name="Stationary" localSheetId="0">#REF!</definedName>
    <definedName name="Stationary">#REF!</definedName>
    <definedName name="tblParts" localSheetId="17">#REF!</definedName>
    <definedName name="tblParts" localSheetId="12">#REF!</definedName>
    <definedName name="tblParts" localSheetId="8">#REF!</definedName>
    <definedName name="tblParts" localSheetId="24">#REF!</definedName>
    <definedName name="tblParts" localSheetId="22">#REF!</definedName>
    <definedName name="tblParts" localSheetId="13">#REF!</definedName>
    <definedName name="tblParts" localSheetId="0">#REF!</definedName>
    <definedName name="tblParts">#REF!</definedName>
    <definedName name="tblParts2" localSheetId="17">#REF!</definedName>
    <definedName name="tblParts2" localSheetId="12">#REF!</definedName>
    <definedName name="tblParts2" localSheetId="8">#REF!</definedName>
    <definedName name="tblParts2" localSheetId="24">#REF!</definedName>
    <definedName name="tblParts2" localSheetId="22">#REF!</definedName>
    <definedName name="tblParts2" localSheetId="13">#REF!</definedName>
    <definedName name="tblParts2" localSheetId="0">#REF!</definedName>
    <definedName name="tblParts2">#REF!</definedName>
    <definedName name="tonerPCN" localSheetId="17">#REF!</definedName>
    <definedName name="tonerPCN" localSheetId="12">#REF!</definedName>
    <definedName name="tonerPCN" localSheetId="8">#REF!</definedName>
    <definedName name="tonerPCN" localSheetId="24">#REF!</definedName>
    <definedName name="tonerPCN" localSheetId="22">#REF!</definedName>
    <definedName name="tonerPCN" localSheetId="13">#REF!</definedName>
    <definedName name="tonerPCN" localSheetId="0">#REF!</definedName>
    <definedName name="tonerPCN">#REF!</definedName>
    <definedName name="TonerSum" localSheetId="17">#REF!</definedName>
    <definedName name="TonerSum" localSheetId="12">#REF!</definedName>
    <definedName name="TonerSum" localSheetId="8">#REF!</definedName>
    <definedName name="TonerSum" localSheetId="24">#REF!</definedName>
    <definedName name="TonerSum" localSheetId="22">#REF!</definedName>
    <definedName name="TonerSum" localSheetId="13">#REF!</definedName>
    <definedName name="TonerSum" localSheetId="0">#REF!</definedName>
    <definedName name="TonerSum">#REF!</definedName>
    <definedName name="UpdatedPrice" localSheetId="17">#REF!</definedName>
    <definedName name="UpdatedPrice" localSheetId="12">#REF!</definedName>
    <definedName name="UpdatedPrice" localSheetId="8">#REF!</definedName>
    <definedName name="UpdatedPrice" localSheetId="24">#REF!</definedName>
    <definedName name="UpdatedPrice" localSheetId="22">#REF!</definedName>
    <definedName name="UpdatedPrice" localSheetId="13">#REF!</definedName>
    <definedName name="UpdatedPrice" localSheetId="0">#REF!</definedName>
    <definedName name="UpdatedPrice">#REF!</definedName>
    <definedName name="YTDprint" localSheetId="17">#REF!</definedName>
    <definedName name="YTDprint" localSheetId="12">#REF!</definedName>
    <definedName name="YTDprint" localSheetId="8">#REF!</definedName>
    <definedName name="YTDprint" localSheetId="24">#REF!</definedName>
    <definedName name="YTDprint" localSheetId="22">#REF!</definedName>
    <definedName name="YTDprint" localSheetId="13">#REF!</definedName>
    <definedName name="YTDprint" localSheetId="0">#REF!</definedName>
    <definedName name="YTDprint">#REF!</definedName>
  </definedNames>
  <calcPr fullCalcOnLoad="1"/>
</workbook>
</file>

<file path=xl/sharedStrings.xml><?xml version="1.0" encoding="utf-8"?>
<sst xmlns="http://schemas.openxmlformats.org/spreadsheetml/2006/main" count="8865" uniqueCount="3871">
  <si>
    <t>VIP PCL In, PCL Out - Std</t>
  </si>
  <si>
    <t>EM68</t>
  </si>
  <si>
    <t>VIP PCL In, PCL Out - Ent</t>
  </si>
  <si>
    <t>EM69</t>
  </si>
  <si>
    <t>VIP PS In, PS Out - Base</t>
  </si>
  <si>
    <t>EM6A</t>
  </si>
  <si>
    <t>VIP PS In, PS Out - Std</t>
  </si>
  <si>
    <t>EM6B</t>
  </si>
  <si>
    <t>VIP PS In, PS Out - Ent</t>
  </si>
  <si>
    <t>EM6C</t>
  </si>
  <si>
    <t>VIP PDF In, PDF Out - Base</t>
  </si>
  <si>
    <t>EM6D</t>
  </si>
  <si>
    <t>VIP PDF In, PDF Out - Std</t>
  </si>
  <si>
    <t>EM6E</t>
  </si>
  <si>
    <t>VIP PDF In, PDF Out - Ent</t>
  </si>
  <si>
    <t>EM6F</t>
  </si>
  <si>
    <t>VIP AFPDS In, AFPDS Out -Entry</t>
  </si>
  <si>
    <t>EM6G</t>
  </si>
  <si>
    <t>VIP Metacode In, Out - Entry</t>
  </si>
  <si>
    <t>EM6H</t>
  </si>
  <si>
    <t>VIP PCL In, PCL Out - Entry</t>
  </si>
  <si>
    <t>EM6J</t>
  </si>
  <si>
    <t>VIP PS In, PS Out - Entry</t>
  </si>
  <si>
    <t>EM6K</t>
  </si>
  <si>
    <t>VIP PDF In, PDF Out - Entry</t>
  </si>
  <si>
    <t>EM6W</t>
  </si>
  <si>
    <t>SFW ENH BASIC BNDL ENTRY UPG</t>
  </si>
  <si>
    <t>EM80</t>
  </si>
  <si>
    <t>VDE Control Bundle - Base</t>
  </si>
  <si>
    <t>EM81</t>
  </si>
  <si>
    <t>VDE Control Bundle - Standard</t>
  </si>
  <si>
    <t>EM82</t>
  </si>
  <si>
    <t>VDE Control Bundle - Large</t>
  </si>
  <si>
    <t>EM83</t>
  </si>
  <si>
    <t>VDE MERGE - Entry</t>
  </si>
  <si>
    <t>EM84</t>
  </si>
  <si>
    <t>VDE MERGE - Base</t>
  </si>
  <si>
    <t>EM85</t>
  </si>
  <si>
    <t>VDE MERGE - Standard</t>
  </si>
  <si>
    <t>EM86</t>
  </si>
  <si>
    <t>VDE MERGE - Large</t>
  </si>
  <si>
    <t>EM87</t>
  </si>
  <si>
    <t>VDE SPLIT - Entry</t>
  </si>
  <si>
    <t>EM88</t>
  </si>
  <si>
    <t>VDE SPLIT - Base</t>
  </si>
  <si>
    <t>EM89</t>
  </si>
  <si>
    <t>VDE SPLIT - Standard</t>
  </si>
  <si>
    <t>EM8A</t>
  </si>
  <si>
    <t>VDE SPLIT - Large</t>
  </si>
  <si>
    <t>EMM0</t>
  </si>
  <si>
    <t>OFMA Low/10K Pages</t>
  </si>
  <si>
    <t>EMM1</t>
  </si>
  <si>
    <t>OFMA Med/10K Pages</t>
  </si>
  <si>
    <t>EMM2</t>
  </si>
  <si>
    <t>OFMA High/10K Pages</t>
  </si>
  <si>
    <t>EMMA</t>
  </si>
  <si>
    <t>OFMA Low/10K Pieces</t>
  </si>
  <si>
    <t>EMMB</t>
  </si>
  <si>
    <t>OFMA Med/10K Pieces</t>
  </si>
  <si>
    <t>EMMC</t>
  </si>
  <si>
    <t>OFMA High/10K Pieces</t>
  </si>
  <si>
    <t>EMMY</t>
  </si>
  <si>
    <t>OFMA Actual/10K Pages</t>
  </si>
  <si>
    <t>EMMZ</t>
  </si>
  <si>
    <t>OFMA Actual/10K Pieces</t>
  </si>
  <si>
    <t>Software, License and Subscription</t>
  </si>
  <si>
    <t>Maintenance for years 2-5</t>
  </si>
  <si>
    <t>T550</t>
  </si>
  <si>
    <t>T591</t>
  </si>
  <si>
    <t>Client Server Multi-Site ID Pack</t>
  </si>
  <si>
    <t>T531</t>
  </si>
  <si>
    <t>T536</t>
  </si>
  <si>
    <t>4in. Adhesive Label Printer</t>
  </si>
  <si>
    <t>T538</t>
  </si>
  <si>
    <t>Tracking Assistant Portable Belt Printer</t>
  </si>
  <si>
    <t>T544</t>
  </si>
  <si>
    <t>2in. Graphics Printer</t>
  </si>
  <si>
    <t>T5P7</t>
  </si>
  <si>
    <t>LobbyTrac Workstation</t>
  </si>
  <si>
    <t>J542</t>
  </si>
  <si>
    <t>Counter Signature Pad Plus</t>
  </si>
  <si>
    <t>J582</t>
  </si>
  <si>
    <t>Tracking Assistant</t>
  </si>
  <si>
    <t>J583</t>
  </si>
  <si>
    <t>Tracking Assistant with Cradle</t>
  </si>
  <si>
    <t>J58U</t>
  </si>
  <si>
    <t>J570 Upgrade</t>
  </si>
  <si>
    <t>J596005</t>
  </si>
  <si>
    <t>Docking Cradle for J560</t>
  </si>
  <si>
    <t>J596007</t>
  </si>
  <si>
    <t>4 Slot Battery Charger &amp; 4 batteries for J560 &amp; J561</t>
  </si>
  <si>
    <t>J596015</t>
  </si>
  <si>
    <t>4 Bay Docking Station (for use with multiple J580s)</t>
  </si>
  <si>
    <t>J596017</t>
  </si>
  <si>
    <t>4 Bay Battery Charger &amp; 4 batteries and Adaptors for J580 or J582 units</t>
  </si>
  <si>
    <t>J596018</t>
  </si>
  <si>
    <t>J580 4Bay Interconnecting Cable</t>
  </si>
  <si>
    <t>J596019</t>
  </si>
  <si>
    <t>Single Bay Cradle (for use with J582)</t>
  </si>
  <si>
    <t>T539</t>
  </si>
  <si>
    <t>Cordless Scanner</t>
  </si>
  <si>
    <t>T590009</t>
  </si>
  <si>
    <t>4 Bay Ethernet Docking Station</t>
  </si>
  <si>
    <t>T596002</t>
  </si>
  <si>
    <t>Arrival Ethernet Switch</t>
  </si>
  <si>
    <t>J596021</t>
  </si>
  <si>
    <t>Single Port USB/Serial Cradle for T762 Tracking Assistant</t>
  </si>
  <si>
    <t>J596023</t>
  </si>
  <si>
    <t xml:space="preserve">Four Slot Battery Charger for Tracking Assistant Plus </t>
  </si>
  <si>
    <t>J596024</t>
  </si>
  <si>
    <t>Battery Adaptors (Kit of 2) for T762 TA Plus Device</t>
  </si>
  <si>
    <t>J596025</t>
  </si>
  <si>
    <t>Wireless Access Point</t>
  </si>
  <si>
    <t>J596035</t>
  </si>
  <si>
    <t xml:space="preserve">Four Bay Ethernet Cradle for Tracking Assistant Plus </t>
  </si>
  <si>
    <t>T762</t>
  </si>
  <si>
    <t>Win CE Tracking Assistant Plus</t>
  </si>
  <si>
    <t>T5C3</t>
  </si>
  <si>
    <t>Arrival Extended Edition License, Tier 1 (max 5)</t>
  </si>
  <si>
    <t>T5C4</t>
  </si>
  <si>
    <t>Arrival Extended Edition License - Tier 2</t>
  </si>
  <si>
    <t>T5CC</t>
  </si>
  <si>
    <t>Multi-Workstation Client License</t>
  </si>
  <si>
    <t>T5NL</t>
  </si>
  <si>
    <t>Arrival Software</t>
  </si>
  <si>
    <t>Arrival Client Server 5 Client System</t>
  </si>
  <si>
    <t xml:space="preserve">T52B      </t>
  </si>
  <si>
    <t>Arrival Client Server 10+ Client System</t>
  </si>
  <si>
    <t>T52C</t>
  </si>
  <si>
    <t>Arrival Law Enforcement Client Server Edition - 5 Users</t>
  </si>
  <si>
    <t>T52D</t>
  </si>
  <si>
    <t>Arrival Law Enforcement Client Server Edition - 10+ Users</t>
  </si>
  <si>
    <t>T5L1</t>
  </si>
  <si>
    <t>LobbyTrac Turnkey Package</t>
  </si>
  <si>
    <t>T5L3</t>
  </si>
  <si>
    <t>LobbyTrac Software Only</t>
  </si>
  <si>
    <t>T5LE</t>
  </si>
  <si>
    <t>Arrival Law Enforcement Edition - Software Only</t>
  </si>
  <si>
    <t>T5LP</t>
  </si>
  <si>
    <t>Arrival Law Enforcement Edition - Peripheral Package</t>
  </si>
  <si>
    <t>T5LX</t>
  </si>
  <si>
    <t>Arrival Law Enforcement Edition - Turnkey Package</t>
  </si>
  <si>
    <t>T5R0</t>
  </si>
  <si>
    <t>Arrival XE Customer Loyalty</t>
  </si>
  <si>
    <t>T5XC</t>
  </si>
  <si>
    <t>Arrival Extended Edition Client Server - Software Only</t>
  </si>
  <si>
    <t>T5XE</t>
  </si>
  <si>
    <t>Arrival Extended Edition - Software Only</t>
  </si>
  <si>
    <t>T542</t>
  </si>
  <si>
    <t>J781 Scanner</t>
  </si>
  <si>
    <t>T543</t>
  </si>
  <si>
    <t>Arrival Web Cam</t>
  </si>
  <si>
    <t>TWSC</t>
  </si>
  <si>
    <t>Special Arrival Extended Edition - Software Only</t>
  </si>
  <si>
    <t>T500</t>
  </si>
  <si>
    <t>Arrival Application Software</t>
  </si>
  <si>
    <t>T5AG</t>
  </si>
  <si>
    <t>SendSuite Arrival Tracking System Post Sales Peripheral Addition 2 Hours Of Service Time</t>
  </si>
  <si>
    <t>T5AH</t>
  </si>
  <si>
    <t>SendSuite Arrival Tracking System Post Sales Peripheral Addition 4 Hours Of Service Time</t>
  </si>
  <si>
    <t>T5AJ</t>
  </si>
  <si>
    <t>SendSuite Arrival Tracking System Post Sales Peripheral Addition Full Day Of Service Time</t>
  </si>
  <si>
    <t>T5AK</t>
  </si>
  <si>
    <t>SendSuite Arrival Tracking System Post Sales Custom Label Creation 2 Hours of Service Time</t>
  </si>
  <si>
    <t>T5AM</t>
  </si>
  <si>
    <t>SendSuite Arrival Tracking System Post Sales Custom Screen Creation 2 Hours of Service Time</t>
  </si>
  <si>
    <t>T5AN</t>
  </si>
  <si>
    <t>SendSuite Arrival Tracking System Post Sales Custom Screen Creation 4 Hours of Service Time</t>
  </si>
  <si>
    <t>T5AP</t>
  </si>
  <si>
    <t>SendSuite Arrival Tracking System Post Sales Custom Report Generation 2 Hours of Service Time</t>
  </si>
  <si>
    <t>T5AR</t>
  </si>
  <si>
    <t>SendSuite Arrival Tracking System Post Sales Custom Report Generation 4 Hours of Service Time</t>
  </si>
  <si>
    <t>T5AS</t>
  </si>
  <si>
    <t>SendSuite Arrival Tracking System Post Sales Network, Site, or Work Station 2 Hours of Service</t>
  </si>
  <si>
    <t>T5AV</t>
  </si>
  <si>
    <t>SendSuite Arrival Tracking System Post Sales Custom Report Generation Full Day of Service Time</t>
  </si>
  <si>
    <t>T5AW</t>
  </si>
  <si>
    <t>SendSuite Arrival Tracking System Post Sales Network, Site, or Work Station 4 Hours of Service</t>
  </si>
  <si>
    <t>T5AY</t>
  </si>
  <si>
    <t>SendSuite Arrival Tracking System Post Sales Network, Site, or Work Station Full Day Of Service Time</t>
  </si>
  <si>
    <t>T5CS</t>
  </si>
  <si>
    <t>Arrival Client Server Feature</t>
  </si>
  <si>
    <t>T5DB</t>
  </si>
  <si>
    <t>Arrival Client Server DBMS(MS/SQL) Feature</t>
  </si>
  <si>
    <t>T5F4</t>
  </si>
  <si>
    <t>Screen Builder</t>
  </si>
  <si>
    <t>T5F5</t>
  </si>
  <si>
    <t>Power Act</t>
  </si>
  <si>
    <t>T5F9</t>
  </si>
  <si>
    <t>50 Transactions</t>
  </si>
  <si>
    <t>T5FA</t>
  </si>
  <si>
    <t>Unlimited Transactions</t>
  </si>
  <si>
    <t>T5FB</t>
  </si>
  <si>
    <t>Scale Interface Feature</t>
  </si>
  <si>
    <t>T5FC</t>
  </si>
  <si>
    <t>Tracking Assistant Activation Feature</t>
  </si>
  <si>
    <t>T5FD</t>
  </si>
  <si>
    <t>Delivery Feature</t>
  </si>
  <si>
    <t>T5FR</t>
  </si>
  <si>
    <t>Receiving Feature</t>
  </si>
  <si>
    <t>T5PR</t>
  </si>
  <si>
    <t>Mail Center Productivity Reporting</t>
  </si>
  <si>
    <t>T5RD</t>
  </si>
  <si>
    <t>Remote Diagnostics</t>
  </si>
  <si>
    <t>T5U2</t>
  </si>
  <si>
    <t>Upgrade Client Server from from 5 to 10 clients</t>
  </si>
  <si>
    <t>T5U4</t>
  </si>
  <si>
    <t>Upgrade from Arrival Express to Arrival XE</t>
  </si>
  <si>
    <t>T5U5</t>
  </si>
  <si>
    <t>Upgrade from Arrival XE to Arrival XE Client/Server</t>
  </si>
  <si>
    <t>T5U6</t>
  </si>
  <si>
    <t>Upgrade from Arrival Express to Arrival Express Plus</t>
  </si>
  <si>
    <t>T5U7</t>
  </si>
  <si>
    <t>T5V1</t>
  </si>
  <si>
    <t>Arrival Test Tracking System - Software Only</t>
  </si>
  <si>
    <t>T5V2</t>
  </si>
  <si>
    <t>Arrival Test Tracking System - Client Server</t>
  </si>
  <si>
    <t>T5WC</t>
  </si>
  <si>
    <t>Wireless Connectivity Module</t>
  </si>
  <si>
    <t>T5Z0</t>
  </si>
  <si>
    <t>USPS Delivery Confirmation Setup and Commissioning for Hosted Solutions</t>
  </si>
  <si>
    <t>VS33</t>
  </si>
  <si>
    <t>AES Direct</t>
  </si>
  <si>
    <t>VS34</t>
  </si>
  <si>
    <t>VS35</t>
  </si>
  <si>
    <t>USPS Priority Mail Open and Distribute</t>
  </si>
  <si>
    <t>VS96014</t>
  </si>
  <si>
    <t>Software Meter Interface - per meter</t>
  </si>
  <si>
    <t>VSAS</t>
  </si>
  <si>
    <t>SendSuite Secure Archive</t>
  </si>
  <si>
    <t>VSCM</t>
  </si>
  <si>
    <t>SendSuite e-Certified Mail</t>
  </si>
  <si>
    <t>VSDC</t>
  </si>
  <si>
    <t>USPS Delivery Confirmation Setup and Commissioning</t>
  </si>
  <si>
    <t>VSEM</t>
  </si>
  <si>
    <t>Email Notification</t>
  </si>
  <si>
    <t>VSEP</t>
  </si>
  <si>
    <t>VSER</t>
  </si>
  <si>
    <t>SendSuite e-Return Receipt</t>
  </si>
  <si>
    <t>VSMT</t>
  </si>
  <si>
    <t>Software Meter Interface Feature</t>
  </si>
  <si>
    <t>VSPP</t>
  </si>
  <si>
    <t>USPS Internet Postage</t>
  </si>
  <si>
    <t>VSR1</t>
  </si>
  <si>
    <t>RDI - Single Site</t>
  </si>
  <si>
    <t>VSR2</t>
  </si>
  <si>
    <t>RDI - Multiple Site</t>
  </si>
  <si>
    <t>VSN1</t>
  </si>
  <si>
    <t>1 Site License for Unlimited Users</t>
  </si>
  <si>
    <t>VSNC</t>
  </si>
  <si>
    <t>100 Site Licenses for Unlimited Users</t>
  </si>
  <si>
    <t>VSNL</t>
  </si>
  <si>
    <t>50 Site Licenses for Unlimited Users</t>
  </si>
  <si>
    <t>VSNX</t>
  </si>
  <si>
    <t>10 Site Licenses for Unlimited Users</t>
  </si>
  <si>
    <t>VSK1</t>
  </si>
  <si>
    <t>1 Site License for Limited Users (Up to 20 per License)</t>
  </si>
  <si>
    <t>VSKC</t>
  </si>
  <si>
    <t>100 Site Licenses for Limited Users (Up to 20 per License)</t>
  </si>
  <si>
    <t>VSKL</t>
  </si>
  <si>
    <t>50 Site Licenses for Limited Users (Up to 20 per License)</t>
  </si>
  <si>
    <t>VSKX</t>
  </si>
  <si>
    <t>10 Site Licenses for Limited Users (Up to 20 per License)</t>
  </si>
  <si>
    <t>VSS1</t>
  </si>
  <si>
    <t>1 Site for a Single User</t>
  </si>
  <si>
    <t>VSSC</t>
  </si>
  <si>
    <t>100 Sites for Single Users</t>
  </si>
  <si>
    <t>VSSL</t>
  </si>
  <si>
    <t>50 Sites for Single Users</t>
  </si>
  <si>
    <t>VSSX</t>
  </si>
  <si>
    <t>10 Sites for Single Users</t>
  </si>
  <si>
    <t>VSU1</t>
  </si>
  <si>
    <t>1 Single User</t>
  </si>
  <si>
    <t>VSDP</t>
  </si>
  <si>
    <t xml:space="preserve">SendSuite Desktop Base System License </t>
  </si>
  <si>
    <t>VSC4</t>
  </si>
  <si>
    <t>Eastern Connection Activation - Additional Origin Zip</t>
  </si>
  <si>
    <t>VPM2</t>
  </si>
  <si>
    <t>SendSuite Project Management</t>
  </si>
  <si>
    <t>VPM3</t>
  </si>
  <si>
    <t>VPM5</t>
  </si>
  <si>
    <t>VPM6</t>
  </si>
  <si>
    <t>VPM7</t>
  </si>
  <si>
    <t>VPPD</t>
  </si>
  <si>
    <t>VPPE</t>
  </si>
  <si>
    <t>VP50</t>
  </si>
  <si>
    <t>VUA2</t>
  </si>
  <si>
    <t>ABF Freight to Canada</t>
  </si>
  <si>
    <t>VUC5</t>
  </si>
  <si>
    <t>Central Transport</t>
  </si>
  <si>
    <t>VUC7</t>
  </si>
  <si>
    <t>Chris Truck Line</t>
  </si>
  <si>
    <t>VUC9</t>
  </si>
  <si>
    <t>Clipper Express</t>
  </si>
  <si>
    <t>VUR3</t>
  </si>
  <si>
    <t>Roadway Express to Canada</t>
  </si>
  <si>
    <t>VTA2</t>
  </si>
  <si>
    <t>VTC5</t>
  </si>
  <si>
    <t>VTC7</t>
  </si>
  <si>
    <t>VTC9</t>
  </si>
  <si>
    <t>VTR3</t>
  </si>
  <si>
    <t>VSM1</t>
  </si>
  <si>
    <t>1 Site for Multiple Users</t>
  </si>
  <si>
    <t>VSMC</t>
  </si>
  <si>
    <t>100 Sites for Multiple Users</t>
  </si>
  <si>
    <t>VSML</t>
  </si>
  <si>
    <t>50 Sites for Multiple Users</t>
  </si>
  <si>
    <t>VSMX</t>
  </si>
  <si>
    <t>10 Sites for Multiple Users</t>
  </si>
  <si>
    <t>VSLL</t>
  </si>
  <si>
    <t>LTL Location License</t>
  </si>
  <si>
    <t>VTZ1</t>
  </si>
  <si>
    <t>Custom LTL Carrier Rates</t>
  </si>
  <si>
    <t>VTZ2</t>
  </si>
  <si>
    <t>Custom Truckload (TL) Carrier Rates</t>
  </si>
  <si>
    <t>VTZX</t>
  </si>
  <si>
    <t>Custom Routes</t>
  </si>
  <si>
    <t>VTZZ</t>
  </si>
  <si>
    <t>CZAR Lite (Must be Licensed by SMC)</t>
  </si>
  <si>
    <t>VP16</t>
  </si>
  <si>
    <t>SendSuite Special Services</t>
  </si>
  <si>
    <t>VP17</t>
  </si>
  <si>
    <t>SendSuite Custom LTL or TL Rates Update</t>
  </si>
  <si>
    <t>VPEC</t>
  </si>
  <si>
    <t>eCommerce Interface for SendSuite Shipping</t>
  </si>
  <si>
    <t>VEMM</t>
  </si>
  <si>
    <t>Extended Multiple Sites Multiple Workstations</t>
  </si>
  <si>
    <t>VESM</t>
  </si>
  <si>
    <t>Extended Single Site Multiple Workstations</t>
  </si>
  <si>
    <t>VESS</t>
  </si>
  <si>
    <t xml:space="preserve">Extended Single Site Single Workstation </t>
  </si>
  <si>
    <t>VS1A</t>
  </si>
  <si>
    <t>EasyShip Web Server License - 1 to 5 Users (for Hazardous Shipping)</t>
  </si>
  <si>
    <t>VS1B</t>
  </si>
  <si>
    <t>EasyShip Web Server License - 6 to 15 Users (for Hazardous Shipping)</t>
  </si>
  <si>
    <t>VS1C</t>
  </si>
  <si>
    <t>EasyShip Web Server License - 16+ Users (for Hazardous Shipping)</t>
  </si>
  <si>
    <t>VS1L</t>
  </si>
  <si>
    <t>EasyShip Web Client License - Per User</t>
  </si>
  <si>
    <t>VSCC</t>
  </si>
  <si>
    <t>Custom Carrier Feature</t>
  </si>
  <si>
    <t>VSCP</t>
  </si>
  <si>
    <t xml:space="preserve">PB built Custom Carrier </t>
  </si>
  <si>
    <t>VSUC</t>
  </si>
  <si>
    <t>Contract UPS Rates</t>
  </si>
  <si>
    <t>VBMM</t>
  </si>
  <si>
    <t>Basic Multiple Sites Multiple Workstations</t>
  </si>
  <si>
    <t>VBSM</t>
  </si>
  <si>
    <t>Basic Single Site Multiple Workstations</t>
  </si>
  <si>
    <t>VBSS</t>
  </si>
  <si>
    <t xml:space="preserve">Basic Single Site Single Workstation </t>
  </si>
  <si>
    <t>VUA0</t>
  </si>
  <si>
    <t xml:space="preserve">AAA Cooper     </t>
  </si>
  <si>
    <t>VUA1</t>
  </si>
  <si>
    <t>ABF Freight System</t>
  </si>
  <si>
    <t>VUAD</t>
  </si>
  <si>
    <t>Averitt Express</t>
  </si>
  <si>
    <t>VUB0</t>
  </si>
  <si>
    <t>Bullet Freight Systems</t>
  </si>
  <si>
    <t>VUC4</t>
  </si>
  <si>
    <t>Central Freight Lines</t>
  </si>
  <si>
    <t>VUCD</t>
  </si>
  <si>
    <t>Conway</t>
  </si>
  <si>
    <t>VUCH</t>
  </si>
  <si>
    <t>Custom Transport Companies</t>
  </si>
  <si>
    <t>VUD0</t>
  </si>
  <si>
    <t>Dawes Transport</t>
  </si>
  <si>
    <t>VUD2</t>
  </si>
  <si>
    <t>Daylight</t>
  </si>
  <si>
    <t>VUD3</t>
  </si>
  <si>
    <t>Dayton Freight</t>
  </si>
  <si>
    <t>VUE0</t>
  </si>
  <si>
    <t>Estes Express Lines</t>
  </si>
  <si>
    <t>VUF0</t>
  </si>
  <si>
    <t>Frames Motor Express</t>
  </si>
  <si>
    <t>VUF1</t>
  </si>
  <si>
    <t>FedEx Freight East</t>
  </si>
  <si>
    <t>VUF2</t>
  </si>
  <si>
    <t>FedEx Freight West</t>
  </si>
  <si>
    <t>VUH0</t>
  </si>
  <si>
    <t>Hercules Forwarding</t>
  </si>
  <si>
    <t>VUH4</t>
  </si>
  <si>
    <t>Howards Express</t>
  </si>
  <si>
    <t>VUHM</t>
  </si>
  <si>
    <t>Interstate Carrier Xpress</t>
  </si>
  <si>
    <t>VUHN</t>
  </si>
  <si>
    <t>Interstate Consolidation</t>
  </si>
  <si>
    <t>VUJ0</t>
  </si>
  <si>
    <t>Jevic Transportation</t>
  </si>
  <si>
    <t>VUK0</t>
  </si>
  <si>
    <t>K &amp; R Delivery</t>
  </si>
  <si>
    <t>VUL0</t>
  </si>
  <si>
    <t>Lakeville Motor Express</t>
  </si>
  <si>
    <t>VUM0</t>
  </si>
  <si>
    <t>Milan Express</t>
  </si>
  <si>
    <t>VUM1</t>
  </si>
  <si>
    <t>Motor Cargo</t>
  </si>
  <si>
    <t>VUN1</t>
  </si>
  <si>
    <t>New England Motor Freight</t>
  </si>
  <si>
    <t>VUN2</t>
  </si>
  <si>
    <t>New Penn Motor Express</t>
  </si>
  <si>
    <t>VUNM</t>
  </si>
  <si>
    <t>Oak Harbor Freight Lines</t>
  </si>
  <si>
    <t>VUNN</t>
  </si>
  <si>
    <t>Ohio Connection</t>
  </si>
  <si>
    <t>VUNP</t>
  </si>
  <si>
    <t>Old Dominion Freight Line</t>
  </si>
  <si>
    <t>VUNS</t>
  </si>
  <si>
    <t>Overnight Transportation</t>
  </si>
  <si>
    <t>VUP0</t>
  </si>
  <si>
    <t>Pit Ohio</t>
  </si>
  <si>
    <t>VUP1</t>
  </si>
  <si>
    <t>PJAX</t>
  </si>
  <si>
    <t>VUR1</t>
  </si>
  <si>
    <t>Roadrunner Freight</t>
  </si>
  <si>
    <t>VUR2</t>
  </si>
  <si>
    <t>Roadway Express</t>
  </si>
  <si>
    <t>VUS0</t>
  </si>
  <si>
    <t>SAIA Motor Freight Lines</t>
  </si>
  <si>
    <t>VUS3</t>
  </si>
  <si>
    <t>Southeastern Freight Lines</t>
  </si>
  <si>
    <t>VUS5</t>
  </si>
  <si>
    <t>Southwestern Motor</t>
  </si>
  <si>
    <t>VUS7</t>
  </si>
  <si>
    <t>Super Van</t>
  </si>
  <si>
    <t>VUU0</t>
  </si>
  <si>
    <t>USF Bestway</t>
  </si>
  <si>
    <t>VUU2</t>
  </si>
  <si>
    <t>USF Holland</t>
  </si>
  <si>
    <t>VUU4</t>
  </si>
  <si>
    <t>USF Reddaway</t>
  </si>
  <si>
    <t>VUV2</t>
  </si>
  <si>
    <t>Volunteer Express</t>
  </si>
  <si>
    <t>VUV3</t>
  </si>
  <si>
    <t>Vitran Express</t>
  </si>
  <si>
    <t>VUW0</t>
  </si>
  <si>
    <t>Ward Trucking</t>
  </si>
  <si>
    <t>VUW1</t>
  </si>
  <si>
    <t>FedEx National</t>
  </si>
  <si>
    <t>VUW2</t>
  </si>
  <si>
    <t>Wilson Trucking</t>
  </si>
  <si>
    <t>VUY0</t>
  </si>
  <si>
    <t>Yellow Freight System</t>
  </si>
  <si>
    <t>VUY1</t>
  </si>
  <si>
    <t>Yellow Freight to Canada</t>
  </si>
  <si>
    <t>VTA0</t>
  </si>
  <si>
    <t>VTA1</t>
  </si>
  <si>
    <t>VTAD</t>
  </si>
  <si>
    <t>VTB0</t>
  </si>
  <si>
    <t>VTC4</t>
  </si>
  <si>
    <t>VTCD</t>
  </si>
  <si>
    <t>VTCH</t>
  </si>
  <si>
    <t>VTD0</t>
  </si>
  <si>
    <t>VTD2</t>
  </si>
  <si>
    <t>VTD3</t>
  </si>
  <si>
    <t>VTE0</t>
  </si>
  <si>
    <t>VTF0</t>
  </si>
  <si>
    <t>VTF1</t>
  </si>
  <si>
    <t>VTF2</t>
  </si>
  <si>
    <t>VTH0</t>
  </si>
  <si>
    <t>VTH4</t>
  </si>
  <si>
    <t>VTHM</t>
  </si>
  <si>
    <t>VTHN</t>
  </si>
  <si>
    <t>VTJ0</t>
  </si>
  <si>
    <t>VTK0</t>
  </si>
  <si>
    <t>VTL0</t>
  </si>
  <si>
    <t>VTM0</t>
  </si>
  <si>
    <t>VTM1</t>
  </si>
  <si>
    <t>VTN1</t>
  </si>
  <si>
    <t>VTN2</t>
  </si>
  <si>
    <t>VTNM</t>
  </si>
  <si>
    <t>VTNN</t>
  </si>
  <si>
    <t>VTNP</t>
  </si>
  <si>
    <t>VTNS</t>
  </si>
  <si>
    <t>VTP0</t>
  </si>
  <si>
    <t>VTP1</t>
  </si>
  <si>
    <t>VTR1</t>
  </si>
  <si>
    <t>VTR2</t>
  </si>
  <si>
    <t>VTS0</t>
  </si>
  <si>
    <t>VTS3</t>
  </si>
  <si>
    <t>VTS5</t>
  </si>
  <si>
    <t>VTS7</t>
  </si>
  <si>
    <t>VTU0</t>
  </si>
  <si>
    <t>VTU2</t>
  </si>
  <si>
    <t>VTU4</t>
  </si>
  <si>
    <t>VTV2</t>
  </si>
  <si>
    <t>VTV3</t>
  </si>
  <si>
    <t>VTW0</t>
  </si>
  <si>
    <t>VTW1</t>
  </si>
  <si>
    <t>VTW2</t>
  </si>
  <si>
    <t>VTY0</t>
  </si>
  <si>
    <t>VTY1</t>
  </si>
  <si>
    <t>VPA2</t>
  </si>
  <si>
    <t>SendSuite Shipping Custom Report - 2 Days of Service Time per Report</t>
  </si>
  <si>
    <t>VPA3</t>
  </si>
  <si>
    <t>SendSuite Shipping Custom Screens - 2 Hours of Service Time per Screen</t>
  </si>
  <si>
    <t>VPA5</t>
  </si>
  <si>
    <t>SendSuite Shipping Custom Quick Cards - 1 day per Manual</t>
  </si>
  <si>
    <t>Selects SW/HW-New User</t>
  </si>
  <si>
    <t>Y3FD</t>
  </si>
  <si>
    <t xml:space="preserve">Selects SW/HW-Database Cntrl </t>
  </si>
  <si>
    <t>Y3FE</t>
  </si>
  <si>
    <t>Selectivity Install/Training</t>
  </si>
  <si>
    <t>Y3FF</t>
  </si>
  <si>
    <t>Output Scanning SW/HW</t>
  </si>
  <si>
    <t>Y3FG</t>
  </si>
  <si>
    <t>GIS 4250 - Stand alone Inkjet</t>
  </si>
  <si>
    <t>Y3FZ</t>
  </si>
  <si>
    <t>MCS Exp Mod max 3 addl cameras</t>
  </si>
  <si>
    <t>FL3A</t>
  </si>
  <si>
    <t>RS Chassis 6 station 6X9 Pkg</t>
  </si>
  <si>
    <t>FL3C</t>
  </si>
  <si>
    <t>RS Chassis 9 station 6X9 Pkg</t>
  </si>
  <si>
    <t>FL3E</t>
  </si>
  <si>
    <t>RS Chassis 6 station 10X13 Pkg</t>
  </si>
  <si>
    <t>FL3G</t>
  </si>
  <si>
    <t>RS Chassis 9 station 10X13 Pkg</t>
  </si>
  <si>
    <t>FL3J</t>
  </si>
  <si>
    <t>RS Chassis 12 station 6X9 Pkg</t>
  </si>
  <si>
    <t>FL3K</t>
  </si>
  <si>
    <t>RS Chassis 12 sta 10X13 Pkg</t>
  </si>
  <si>
    <t>Report Printer</t>
  </si>
  <si>
    <t>FLFB</t>
  </si>
  <si>
    <t>10 X 13 Servo Feeder</t>
  </si>
  <si>
    <t>FLFC</t>
  </si>
  <si>
    <t>6 X 9 Servo Feeder</t>
  </si>
  <si>
    <t>FLN0</t>
  </si>
  <si>
    <t>FlowMaster Blank Feeder</t>
  </si>
  <si>
    <t>FLU0</t>
  </si>
  <si>
    <t xml:space="preserve">Friction Feeder 6X9 </t>
  </si>
  <si>
    <t>FLUB</t>
  </si>
  <si>
    <t>6X9 Thin Material Kit Feeder</t>
  </si>
  <si>
    <t>FLV0</t>
  </si>
  <si>
    <t xml:space="preserve">Friction Feeder 10X13 </t>
  </si>
  <si>
    <t>FLV1</t>
  </si>
  <si>
    <t>Rotary Feeder (FlowMaster RS)</t>
  </si>
  <si>
    <t>FLVB</t>
  </si>
  <si>
    <t>10X13 Thin Material Kit Feeder</t>
  </si>
  <si>
    <t>Y1B0</t>
  </si>
  <si>
    <t>Flexible Bindery Interface - Integrated</t>
  </si>
  <si>
    <t>Y1B1</t>
  </si>
  <si>
    <t>Flexible Bindery Interface - Standalone Retrofit</t>
  </si>
  <si>
    <t>Y3F1</t>
  </si>
  <si>
    <t>Divert (Attchd prior to IJ)</t>
  </si>
  <si>
    <t>Y3FY</t>
  </si>
  <si>
    <t>Divert Att'd (after inkjet)</t>
  </si>
  <si>
    <t>ZXA0</t>
  </si>
  <si>
    <t>FMI Cut Sheet Input</t>
  </si>
  <si>
    <t>FLY6</t>
  </si>
  <si>
    <t>Speed Sort 6'</t>
  </si>
  <si>
    <t>FLY7</t>
  </si>
  <si>
    <t>Speed Sort 9'</t>
  </si>
  <si>
    <t>Y1C2</t>
  </si>
  <si>
    <t xml:space="preserve">Surefeed 9' Feedmax </t>
  </si>
  <si>
    <t>Y30Y</t>
  </si>
  <si>
    <t>VPS Stand</t>
  </si>
  <si>
    <t>Y30Z</t>
  </si>
  <si>
    <t>Pattern Reader</t>
  </si>
  <si>
    <t>Y3C5</t>
  </si>
  <si>
    <t xml:space="preserve">S-800 Near IR Dryer-9000 Watt </t>
  </si>
  <si>
    <t>Y3C6</t>
  </si>
  <si>
    <t>MCS 4" Array System Single Head</t>
  </si>
  <si>
    <t>Y3D0</t>
  </si>
  <si>
    <t>Infrared Dryer-9000 Watt</t>
  </si>
  <si>
    <t>Y3F3</t>
  </si>
  <si>
    <t>9' CONVEYOR</t>
  </si>
  <si>
    <t>Y3F4</t>
  </si>
  <si>
    <t>6' CONVEYOR</t>
  </si>
  <si>
    <t>Y3FM</t>
  </si>
  <si>
    <t>36" Flexible Inkjet Transport</t>
  </si>
  <si>
    <t>Y3FN</t>
  </si>
  <si>
    <t>56" Flexible Inkjet Transport</t>
  </si>
  <si>
    <t>Y3FR</t>
  </si>
  <si>
    <t>72" Flexible Inkjet Transport</t>
  </si>
  <si>
    <t>Y3FT</t>
  </si>
  <si>
    <t>30" Dryer bases - Hi Temp</t>
  </si>
  <si>
    <t>ZX10</t>
  </si>
  <si>
    <t>Forceflex Feeder 14"</t>
  </si>
  <si>
    <t>ZX11</t>
  </si>
  <si>
    <t>Forceflex Feeder 20"</t>
  </si>
  <si>
    <t>F7ZE</t>
  </si>
  <si>
    <t>30" Table Extension</t>
  </si>
  <si>
    <t>Feeder-ECO 900 EX</t>
  </si>
  <si>
    <t>DITP</t>
  </si>
  <si>
    <t>90" Table- 110V</t>
  </si>
  <si>
    <t>Y941</t>
  </si>
  <si>
    <t>Flats &amp; Letters Stacker</t>
  </si>
  <si>
    <t>Y980</t>
  </si>
  <si>
    <t>Letters - Horizontal Belt Stacker</t>
  </si>
  <si>
    <t>Y9DO</t>
  </si>
  <si>
    <t>Companion Base System</t>
  </si>
  <si>
    <t>Y9MB</t>
  </si>
  <si>
    <t>HCSF MBSC</t>
  </si>
  <si>
    <t>Y9VS</t>
  </si>
  <si>
    <t>Letters - Vertical Power Stacker</t>
  </si>
  <si>
    <t>R503</t>
  </si>
  <si>
    <t>DC Meterlink Kit (6500 Series)</t>
  </si>
  <si>
    <t>R7AZ</t>
  </si>
  <si>
    <t>Weigh On The Fly Software</t>
  </si>
  <si>
    <t>RD04</t>
  </si>
  <si>
    <t xml:space="preserve">DC MCS Printer Integration SW </t>
  </si>
  <si>
    <t>RD12</t>
  </si>
  <si>
    <t>Smartscan Barcode Scan SW</t>
  </si>
  <si>
    <t>RD23</t>
  </si>
  <si>
    <t>Collation Log - Fixed Format</t>
  </si>
  <si>
    <t>RD60</t>
  </si>
  <si>
    <t>Direct Reports w-Meter Report SW</t>
  </si>
  <si>
    <t>RD63</t>
  </si>
  <si>
    <t>Auto Re-Synchronization SW</t>
  </si>
  <si>
    <t>RD66</t>
  </si>
  <si>
    <t>Fdr To Fdr Match-TM Merging SW</t>
  </si>
  <si>
    <t>RD67</t>
  </si>
  <si>
    <t>Application Support - Factory</t>
  </si>
  <si>
    <t>RD68</t>
  </si>
  <si>
    <t>Prioritized Select SW</t>
  </si>
  <si>
    <t>RD69</t>
  </si>
  <si>
    <t>Outsort On Account Number SW</t>
  </si>
  <si>
    <t>RD6S</t>
  </si>
  <si>
    <t>Integrity Report Tool</t>
  </si>
  <si>
    <t>RD70</t>
  </si>
  <si>
    <t xml:space="preserve">Insert Verification Software </t>
  </si>
  <si>
    <t>RD71</t>
  </si>
  <si>
    <t>Weight Verification Software</t>
  </si>
  <si>
    <t>RD72</t>
  </si>
  <si>
    <t>Total Weigh W- Meter Select Sw</t>
  </si>
  <si>
    <t>RD73</t>
  </si>
  <si>
    <t>Resettable Meter Control SW</t>
  </si>
  <si>
    <t>RD78</t>
  </si>
  <si>
    <t>DC Intell. Inkjet Printing - Text-Graphics</t>
  </si>
  <si>
    <t>RD80</t>
  </si>
  <si>
    <t>Mastertrack High Integrity SW</t>
  </si>
  <si>
    <t>RD87</t>
  </si>
  <si>
    <t>Prime DC</t>
  </si>
  <si>
    <t>RD88</t>
  </si>
  <si>
    <t>Advanced DC</t>
  </si>
  <si>
    <t>RD8A</t>
  </si>
  <si>
    <t>Upgrade Prime To Advanced DC</t>
  </si>
  <si>
    <t>RD92</t>
  </si>
  <si>
    <t>Filebase Enabler</t>
  </si>
  <si>
    <t>RD93</t>
  </si>
  <si>
    <t>Application Support - Per Job-Field</t>
  </si>
  <si>
    <t>RD62</t>
  </si>
  <si>
    <t>DC Workstation Base SW</t>
  </si>
  <si>
    <t>RD96</t>
  </si>
  <si>
    <t xml:space="preserve">File Server Set-Up Charge </t>
  </si>
  <si>
    <t>RDFW</t>
  </si>
  <si>
    <t xml:space="preserve">DC Verify Foundation 1-4 </t>
  </si>
  <si>
    <t>RDFX</t>
  </si>
  <si>
    <t>DC Verify Foundation 5+</t>
  </si>
  <si>
    <t>RDFY</t>
  </si>
  <si>
    <t>DC Verify Prime DC Sys</t>
  </si>
  <si>
    <t>RDFZ</t>
  </si>
  <si>
    <t>DC Verify Adv DC Sys</t>
  </si>
  <si>
    <t>RDPM</t>
  </si>
  <si>
    <t>Local DC Insite - Base - 4 Inserters or Less</t>
  </si>
  <si>
    <t>RDPN</t>
  </si>
  <si>
    <t>DFW Insite - Std (5+ Systems)</t>
  </si>
  <si>
    <t>Y35C</t>
  </si>
  <si>
    <t>Print+ Workstation Pkg</t>
  </si>
  <si>
    <t>Y35D</t>
  </si>
  <si>
    <t>Print+ Server Package</t>
  </si>
  <si>
    <t>921H</t>
  </si>
  <si>
    <t xml:space="preserve">Upper Fold Plate </t>
  </si>
  <si>
    <t>921J</t>
  </si>
  <si>
    <t>Lower Fold Plate</t>
  </si>
  <si>
    <t>921K</t>
  </si>
  <si>
    <t xml:space="preserve">Lower Deflector </t>
  </si>
  <si>
    <t>921L</t>
  </si>
  <si>
    <t xml:space="preserve">Upper Deflector </t>
  </si>
  <si>
    <t>921V</t>
  </si>
  <si>
    <t xml:space="preserve">Add. Folding capability </t>
  </si>
  <si>
    <t>922R</t>
  </si>
  <si>
    <t xml:space="preserve"> 6-1-4" Lower Buckle Chute</t>
  </si>
  <si>
    <t>R254</t>
  </si>
  <si>
    <t>Forms Conveyor-Domestic</t>
  </si>
  <si>
    <t>R257</t>
  </si>
  <si>
    <t>Low Cap Divert w-Smart Deflect</t>
  </si>
  <si>
    <t>RD2A</t>
  </si>
  <si>
    <t>Videk Camera-Input</t>
  </si>
  <si>
    <t>Y103</t>
  </si>
  <si>
    <t>Forms Conveyor, In-Line</t>
  </si>
  <si>
    <t>Y12A</t>
  </si>
  <si>
    <t xml:space="preserve">1/8" L&gt;R Blade Block Assy </t>
  </si>
  <si>
    <t>Y12B</t>
  </si>
  <si>
    <t xml:space="preserve">1/6" L&gt;R Blade Block Assy </t>
  </si>
  <si>
    <t>Y12C</t>
  </si>
  <si>
    <t xml:space="preserve">1/4" L&gt;R Blade Block Assy </t>
  </si>
  <si>
    <t>Y12D</t>
  </si>
  <si>
    <t xml:space="preserve">Dual Blade Block Assy </t>
  </si>
  <si>
    <t>Y12E</t>
  </si>
  <si>
    <t xml:space="preserve">7.8MM L&gt;R Blade Block Assy </t>
  </si>
  <si>
    <t>Y12F</t>
  </si>
  <si>
    <t xml:space="preserve">1/8" R&gt;L Blade Block Assy </t>
  </si>
  <si>
    <t>Y12G</t>
  </si>
  <si>
    <t xml:space="preserve">1/6" R&gt;L Blade Block Assy </t>
  </si>
  <si>
    <t>Y12H</t>
  </si>
  <si>
    <t xml:space="preserve">1/4" R&gt;L Blade Block Assy </t>
  </si>
  <si>
    <t>Y12K</t>
  </si>
  <si>
    <t xml:space="preserve">7.8MM R&gt;L Blade Block Assy </t>
  </si>
  <si>
    <t>Y13A</t>
  </si>
  <si>
    <t xml:space="preserve">Trim Kit Right W- Bucket </t>
  </si>
  <si>
    <t>Y13B</t>
  </si>
  <si>
    <t xml:space="preserve">Trim Kit Left W- Bucket </t>
  </si>
  <si>
    <t>Y13C</t>
  </si>
  <si>
    <t>Trim Kit Center</t>
  </si>
  <si>
    <t>Y13D</t>
  </si>
  <si>
    <t>Trim Kit Right W- Funnel</t>
  </si>
  <si>
    <t>Y13E</t>
  </si>
  <si>
    <t>Trim Kit Left W- Funnel</t>
  </si>
  <si>
    <t>Y13F</t>
  </si>
  <si>
    <t>Dual Slit Assembly With Bucket</t>
  </si>
  <si>
    <t>Y13G</t>
  </si>
  <si>
    <t>Dual Slit Assembly With Funnel</t>
  </si>
  <si>
    <t>Y15F</t>
  </si>
  <si>
    <t>Bouncing Buckle Chute &lt; 5 Pgs</t>
  </si>
  <si>
    <t>Y15G</t>
  </si>
  <si>
    <t>Bouncing Buckle Chute &gt; 5 Pgs</t>
  </si>
  <si>
    <t>Y15J</t>
  </si>
  <si>
    <t>Bouncing Buckle Chute</t>
  </si>
  <si>
    <t>Y15K</t>
  </si>
  <si>
    <t>Mini Buckle Chute</t>
  </si>
  <si>
    <t>Y15L</t>
  </si>
  <si>
    <t>Lower 14" Buckle Chute</t>
  </si>
  <si>
    <t>Y15U</t>
  </si>
  <si>
    <t>Upper 14" Buckle Chute</t>
  </si>
  <si>
    <t>Y180</t>
  </si>
  <si>
    <t>Elevator Module</t>
  </si>
  <si>
    <t>Y194</t>
  </si>
  <si>
    <t xml:space="preserve">Funnel Assembly </t>
  </si>
  <si>
    <t>Y199</t>
  </si>
  <si>
    <t>Trim Collector</t>
  </si>
  <si>
    <t>Y19A</t>
  </si>
  <si>
    <t>Dual Trim Collector</t>
  </si>
  <si>
    <t>Y19B</t>
  </si>
  <si>
    <t>Bin for Trim And Vac Plus Y19C</t>
  </si>
  <si>
    <t>Y19C</t>
  </si>
  <si>
    <t>Trim And Vac Plus</t>
  </si>
  <si>
    <t>Y201</t>
  </si>
  <si>
    <t>Accessories</t>
  </si>
  <si>
    <t>* all furniture is related to mailrooms only</t>
  </si>
  <si>
    <t>W760 Stacker and Dryer for AddressRight Systems</t>
  </si>
  <si>
    <t>W760 Stacker for AddressRight Systems (incls printer interface)</t>
  </si>
  <si>
    <t xml:space="preserve">OfficeRight DI200 (2) Station </t>
  </si>
  <si>
    <t xml:space="preserve">OfficeRight DI200 (3) Station </t>
  </si>
  <si>
    <t>Green OfficeRight DI200 (2) Station Factory Certified</t>
  </si>
  <si>
    <t>Green DA300 Address System: Black &amp; White Factory Certified</t>
  </si>
  <si>
    <t>DA30S Envelope Address System: Black &amp; White</t>
  </si>
  <si>
    <t>10 ft Serial Cable inc w/ AddressRight System (Not compatible with W650)</t>
  </si>
  <si>
    <t>DA50S Envelope Address System: Black &amp; White</t>
  </si>
  <si>
    <t>DA55S Envelope Address System: Color</t>
  </si>
  <si>
    <t>Green DA50S Address System: Black &amp; White Factory Certified</t>
  </si>
  <si>
    <t>DA70S High Speed Envelope Address System: Black &amp; White</t>
  </si>
  <si>
    <t>DA75S High Speed Envelope Address System: Color</t>
  </si>
  <si>
    <t>Green DA70S High Speed Address System: Black &amp; White Factory Certified</t>
  </si>
  <si>
    <t>Green DA75S High Speed Address System: Color Factory Certified</t>
  </si>
  <si>
    <t>Green DA55S Address System: Color Factory Certified</t>
  </si>
  <si>
    <t xml:space="preserve">Arrival Express Plus w/Tracking Assistant &amp; Cradle </t>
  </si>
  <si>
    <t xml:space="preserve">Upgrade from Arrival to Arrival XE </t>
  </si>
  <si>
    <t>DC MSE SD API Inputs</t>
  </si>
  <si>
    <t>Addressing Production</t>
  </si>
  <si>
    <t xml:space="preserve">Industrial Mount For Screen-Keyboard </t>
  </si>
  <si>
    <t>PB Tabber</t>
  </si>
  <si>
    <t xml:space="preserve">RDS </t>
  </si>
  <si>
    <t>accessories</t>
  </si>
  <si>
    <t>Console with Caster Kit</t>
  </si>
  <si>
    <t>Conveyor Stacker</t>
  </si>
  <si>
    <t>High Capacity Extension</t>
  </si>
  <si>
    <t>Basic Installation and Training for Folder DF800/900</t>
  </si>
  <si>
    <t>Training and Installation</t>
  </si>
  <si>
    <t>DI22</t>
  </si>
  <si>
    <t>DI23</t>
  </si>
  <si>
    <t>DI2R</t>
  </si>
  <si>
    <t>DP19</t>
  </si>
  <si>
    <t>DI4F</t>
  </si>
  <si>
    <t>DI4G</t>
  </si>
  <si>
    <t>DI4R</t>
  </si>
  <si>
    <t>DI4X</t>
  </si>
  <si>
    <t>WSSB</t>
  </si>
  <si>
    <t>DIRS</t>
  </si>
  <si>
    <t>DIT0</t>
  </si>
  <si>
    <t>DIT1</t>
  </si>
  <si>
    <t>DIT2</t>
  </si>
  <si>
    <t>DIMM</t>
  </si>
  <si>
    <t>F3C1</t>
  </si>
  <si>
    <t>F3C2</t>
  </si>
  <si>
    <t>F35B</t>
  </si>
  <si>
    <t>DI3C</t>
  </si>
  <si>
    <t>DI3F</t>
  </si>
  <si>
    <t>DI3G</t>
  </si>
  <si>
    <t>DI3H</t>
  </si>
  <si>
    <t>DIMR</t>
  </si>
  <si>
    <t>DITA</t>
  </si>
  <si>
    <t>F37A</t>
  </si>
  <si>
    <t>F37S</t>
  </si>
  <si>
    <t>F3C3</t>
  </si>
  <si>
    <t>3 Station DI380 with OMR</t>
  </si>
  <si>
    <t>MSE 9 - 9 Fdr 6X9 Chassis</t>
  </si>
  <si>
    <t>ZXH8</t>
  </si>
  <si>
    <t>MSE 9 - 9 Fdr 10X13 Chassis</t>
  </si>
  <si>
    <t>ZXM1</t>
  </si>
  <si>
    <t>MSE12 - 3 Fdr 6X9 Chassis</t>
  </si>
  <si>
    <t>ZXM2</t>
  </si>
  <si>
    <t>MSE12 - 6 Fdr 6X9 Chassis</t>
  </si>
  <si>
    <t>ZXM3</t>
  </si>
  <si>
    <t>MSE12 - 9 Fdr 6X9 Chassis</t>
  </si>
  <si>
    <t>ZXM4</t>
  </si>
  <si>
    <t>MSE12 - 12 Fdr 6X9 Chassis</t>
  </si>
  <si>
    <t>ZXM5</t>
  </si>
  <si>
    <t>MSE14 - 3 Fdr 6X9 Chassis</t>
  </si>
  <si>
    <t>ZXM6</t>
  </si>
  <si>
    <t>MSE14 - 6 Fdr 6X9 Chassis</t>
  </si>
  <si>
    <t>ZXM7</t>
  </si>
  <si>
    <t>MSE14 - 9 Fdr 6X9 Chassis</t>
  </si>
  <si>
    <t>ZXM8</t>
  </si>
  <si>
    <t>MSE14 - 12 Fdr 6X9 Chassis</t>
  </si>
  <si>
    <t>ZX0J</t>
  </si>
  <si>
    <t>MSE In-Line Folder Feeder</t>
  </si>
  <si>
    <t>R751</t>
  </si>
  <si>
    <t>DM16K (Non-PB  Upgrade)</t>
  </si>
  <si>
    <t>R752</t>
  </si>
  <si>
    <t>DM16K (PB  Upgrade)</t>
  </si>
  <si>
    <t>R753</t>
  </si>
  <si>
    <t>DM16KR (Non-PB  Upgrade)</t>
  </si>
  <si>
    <t>R754</t>
  </si>
  <si>
    <t>DM16KR (PB  Upgrade)</t>
  </si>
  <si>
    <t>R756</t>
  </si>
  <si>
    <t>DM Infinity DM16KR Non PB</t>
  </si>
  <si>
    <t>R764</t>
  </si>
  <si>
    <t>DM16KR (New  Placements)</t>
  </si>
  <si>
    <t>R766</t>
  </si>
  <si>
    <t>DM16KR (New - Competitive Displacement)</t>
  </si>
  <si>
    <t>R76X</t>
  </si>
  <si>
    <t>B&amp;H Modular Output Kit</t>
  </si>
  <si>
    <t>R770</t>
  </si>
  <si>
    <t>DM Infinity Non-PB System Install</t>
  </si>
  <si>
    <t>R77H</t>
  </si>
  <si>
    <t>R150-6500 Series Seal Only Head</t>
  </si>
  <si>
    <t>R77W</t>
  </si>
  <si>
    <t>B&amp;H Integrated Output Kit</t>
  </si>
  <si>
    <t>R77X</t>
  </si>
  <si>
    <t>Accessory Kit (Hasler, Short Deck, S309)</t>
  </si>
  <si>
    <t>R77Z</t>
  </si>
  <si>
    <t>DM Infinity Stand - Non PB Sys</t>
  </si>
  <si>
    <t>RD2C</t>
  </si>
  <si>
    <t>Videk Camera-Output</t>
  </si>
  <si>
    <t>RD6L</t>
  </si>
  <si>
    <t>Camera Scanning Vert.Stacker -Output (Cognex)</t>
  </si>
  <si>
    <t>Y30B</t>
  </si>
  <si>
    <t>Add'l Monitor- 17” On Stand (Non- Touch)</t>
  </si>
  <si>
    <t>Y315B</t>
  </si>
  <si>
    <t>Vertical Stacker</t>
  </si>
  <si>
    <t>Y316</t>
  </si>
  <si>
    <t xml:space="preserve">Heavies Vertical Stacker </t>
  </si>
  <si>
    <t>Y318</t>
  </si>
  <si>
    <t>Output Rotate Module</t>
  </si>
  <si>
    <t>Y320</t>
  </si>
  <si>
    <t>Vacuum Transport Standard</t>
  </si>
  <si>
    <t>Y323</t>
  </si>
  <si>
    <t>MCS 4600 4 Print (Two 2 Print Heads</t>
  </si>
  <si>
    <t>Y326</t>
  </si>
  <si>
    <t>MCS 8 Inch Print System</t>
  </si>
  <si>
    <t>Y327</t>
  </si>
  <si>
    <t>MCS GIS4250 Print System</t>
  </si>
  <si>
    <t>Y328</t>
  </si>
  <si>
    <t>Universal Vacuum Base</t>
  </si>
  <si>
    <t>Y32A</t>
  </si>
  <si>
    <t>IMS…Ink Management System</t>
  </si>
  <si>
    <t>Y32E</t>
  </si>
  <si>
    <t>Output LineScan MPS</t>
  </si>
  <si>
    <t>Y32F</t>
  </si>
  <si>
    <t>Output LineScan FPS</t>
  </si>
  <si>
    <t>Y32G</t>
  </si>
  <si>
    <t>2" Array Compact EFS for MPS</t>
  </si>
  <si>
    <t>Y32H</t>
  </si>
  <si>
    <t>4" Array Compact EFS for MPS</t>
  </si>
  <si>
    <t>Y32L</t>
  </si>
  <si>
    <t>2" Array VTT EFS for FPS SD</t>
  </si>
  <si>
    <t>Y32M</t>
  </si>
  <si>
    <t>4" Array VTT EFS for FPS SD</t>
  </si>
  <si>
    <t>Y32N</t>
  </si>
  <si>
    <t>4250 VTT EFS for FPS SD</t>
  </si>
  <si>
    <t>Y380</t>
  </si>
  <si>
    <t>Power Stacker</t>
  </si>
  <si>
    <t>Y388</t>
  </si>
  <si>
    <t>Weigh-On-The-FlyScale</t>
  </si>
  <si>
    <t>Y490</t>
  </si>
  <si>
    <t>On-Edge Stacker (FPS)</t>
  </si>
  <si>
    <t>Y491</t>
  </si>
  <si>
    <t>On-Edge Stacker (MPS/APS)</t>
  </si>
  <si>
    <t>Y49B</t>
  </si>
  <si>
    <t>OES Offset Kit</t>
  </si>
  <si>
    <t>Y49D</t>
  </si>
  <si>
    <t>In Line OES</t>
  </si>
  <si>
    <t>Y49E</t>
  </si>
  <si>
    <t>Privacy Guard MPS</t>
  </si>
  <si>
    <t>Y49H</t>
  </si>
  <si>
    <t>Light Table - US</t>
  </si>
  <si>
    <t>ZX02</t>
  </si>
  <si>
    <t>Privacy Guard FPS SD</t>
  </si>
  <si>
    <t>Y32K</t>
  </si>
  <si>
    <t>4250 Compact EFS for MPS</t>
  </si>
  <si>
    <t>RD2D</t>
  </si>
  <si>
    <t>Camera Scan-Input, Videk</t>
  </si>
  <si>
    <t>RD2E</t>
  </si>
  <si>
    <t>Camera Scan-Chassis, Videk</t>
  </si>
  <si>
    <t>RD2F</t>
  </si>
  <si>
    <t>Camera Scan-Output, Videk</t>
  </si>
  <si>
    <t>RD4A</t>
  </si>
  <si>
    <t>Camera Scan-Input, Cognex 5400</t>
  </si>
  <si>
    <t>RD4B</t>
  </si>
  <si>
    <t>Camera Scan- FPS Chassis Fdr, Cognex</t>
  </si>
  <si>
    <t>RD4C</t>
  </si>
  <si>
    <t>Camera Scan-Output,Cognex 4100</t>
  </si>
  <si>
    <t>RD5A</t>
  </si>
  <si>
    <t>MBS- Scanner Only (Single Line) - excl brackets</t>
  </si>
  <si>
    <t>RD5B</t>
  </si>
  <si>
    <t>MBS- Scanner Only(Raster) - excl brackets</t>
  </si>
  <si>
    <t>RD5C</t>
  </si>
  <si>
    <t xml:space="preserve">MBS- H', Top Scan (Single Line) </t>
  </si>
  <si>
    <t>RD5D</t>
  </si>
  <si>
    <t xml:space="preserve">MBS- H', Top Scan (Raster) </t>
  </si>
  <si>
    <t>RD5N</t>
  </si>
  <si>
    <t>MBS C' Top Scan Single Line 2 Chnls (Non-raster Barcode)</t>
  </si>
  <si>
    <t>RD5P</t>
  </si>
  <si>
    <t>MBS C' Top Raster Scan Single Line 2 Chnls (Barcode)</t>
  </si>
  <si>
    <t>RD5R</t>
  </si>
  <si>
    <t>MBS C' Bottom Raster Scan Single Line 2 Chnls (Non-raster Barcode)</t>
  </si>
  <si>
    <t>RD5S</t>
  </si>
  <si>
    <t>MBS C' Bottom Scan Single Line 2 Chnls (Barcode)</t>
  </si>
  <si>
    <t>RD5X</t>
  </si>
  <si>
    <t>MPS-APS Sealer MBS (Single Line)</t>
  </si>
  <si>
    <t>RD5Y</t>
  </si>
  <si>
    <t>MPS-APS Sealer MBS (Raster)</t>
  </si>
  <si>
    <t>RD6A</t>
  </si>
  <si>
    <t>Camera Scan Kit--Output (Cognex - 9MM Lens)</t>
  </si>
  <si>
    <t>RD6B</t>
  </si>
  <si>
    <t>Camera Scan Kit--Output (Cognex - 6MM Lens)</t>
  </si>
  <si>
    <t>RDA8</t>
  </si>
  <si>
    <t>Scanning Kit - Moving Beam (Input Or Output, Per Chnl)</t>
  </si>
  <si>
    <t>RDA9</t>
  </si>
  <si>
    <t>Camera Scan Kit (Non-Cognex; Input Or Output, Per Chnl)</t>
  </si>
  <si>
    <t>RDYA</t>
  </si>
  <si>
    <t>Hand Held Barcode-OCR Scanner</t>
  </si>
  <si>
    <t>Y25A</t>
  </si>
  <si>
    <t xml:space="preserve">Barcode Scan- Y250, Top </t>
  </si>
  <si>
    <t>Y25B</t>
  </si>
  <si>
    <t>Barcode Scan- Y250, Btm</t>
  </si>
  <si>
    <t>Y26A</t>
  </si>
  <si>
    <t>OMR Scan- Y250, 1st Chnl, Top-First Third Of Btm Scan</t>
  </si>
  <si>
    <t>Y26B</t>
  </si>
  <si>
    <t>OMR Scan- Y250, 1st Chnl, Last Two-Third Of Btm Only</t>
  </si>
  <si>
    <t>Y26C</t>
  </si>
  <si>
    <t>OMR Scan- Y250, 2nd Chnl, Top-Btm Scan</t>
  </si>
  <si>
    <t>Y26D</t>
  </si>
  <si>
    <t>OMR Scan- Y250, 3rd Chnl, Top-Btm Scan</t>
  </si>
  <si>
    <t>Y26E</t>
  </si>
  <si>
    <t>OMR Scan- Y250, 4th Chnl, Top-Btm Scan</t>
  </si>
  <si>
    <t>Y270</t>
  </si>
  <si>
    <t>Barcode Scan- Dual Web Cutter (2 Scanners)</t>
  </si>
  <si>
    <t>Y271</t>
  </si>
  <si>
    <t>OMR Scan- Dual Web Cutter (2 Scanners)</t>
  </si>
  <si>
    <t>Y275</t>
  </si>
  <si>
    <t>OMR Scan- Dual Web C', Add'l Chnl (2 Scanners)</t>
  </si>
  <si>
    <t>Y43A</t>
  </si>
  <si>
    <t xml:space="preserve">Barcode Scan- Y431, Fixed Scanning, Btm </t>
  </si>
  <si>
    <t>Y43B</t>
  </si>
  <si>
    <t>Barcode Scan- Y431, Fixed Scanning, Top Left</t>
  </si>
  <si>
    <t>Y43C</t>
  </si>
  <si>
    <t>Barcode Scan- Y431, Fixed Scanning, Top Right</t>
  </si>
  <si>
    <t>Y43D</t>
  </si>
  <si>
    <t>Barcode Scan- Y431, MBS, Top Mount</t>
  </si>
  <si>
    <t>Y47H</t>
  </si>
  <si>
    <t>OMR Scan- Cutter, 1st Pos. (2 Scanners)</t>
  </si>
  <si>
    <t>Y47J</t>
  </si>
  <si>
    <t>OMR Scan- Cutter, Add'l Chnl (2 Scanners)</t>
  </si>
  <si>
    <t>Y47K</t>
  </si>
  <si>
    <t>OMR Scan- Cutter, 2nd Pos. (2 Scanners)</t>
  </si>
  <si>
    <t>Y47L</t>
  </si>
  <si>
    <t>Barcode Scan- Cutter, Fixed Scanning (2 Scanners)</t>
  </si>
  <si>
    <t>Y47M</t>
  </si>
  <si>
    <t>Barcode Scan- Cutter, MBS Scanning (2 Scanners)</t>
  </si>
  <si>
    <t>Y47S</t>
  </si>
  <si>
    <t>Camera- Cutter (2 Cameras)</t>
  </si>
  <si>
    <t>RD4Z</t>
  </si>
  <si>
    <t>PI Direct Access 1 to 4 Inserters</t>
  </si>
  <si>
    <t>RD5Z</t>
  </si>
  <si>
    <t>PI Direct Access 5+ Inserters</t>
  </si>
  <si>
    <t>RD8N</t>
  </si>
  <si>
    <t>DC Idle Time Control, Per Inserter</t>
  </si>
  <si>
    <t>RDBV</t>
  </si>
  <si>
    <t>DFWorks Base Server Pkg</t>
  </si>
  <si>
    <t>RDEV</t>
  </si>
  <si>
    <t>DFWorks Ent Server Pkg</t>
  </si>
  <si>
    <t>RDGE</t>
  </si>
  <si>
    <t>DFWords Ent Server</t>
  </si>
  <si>
    <t>RDSV</t>
  </si>
  <si>
    <t>DFWorks Std Server Pkg</t>
  </si>
  <si>
    <t>Y20J</t>
  </si>
  <si>
    <t>Automatic foldplates</t>
  </si>
  <si>
    <t>Y20JA</t>
  </si>
  <si>
    <t>Y234 3 autochutes + 1 deflector</t>
  </si>
  <si>
    <t>Y20JB</t>
  </si>
  <si>
    <t>Auto foldplate 1234 Y208</t>
  </si>
  <si>
    <t>Y20JC</t>
  </si>
  <si>
    <t>Auto foldplate 1234 Y209</t>
  </si>
  <si>
    <t>Y20JD</t>
  </si>
  <si>
    <t>Auto foldplate 1234 Y471</t>
  </si>
  <si>
    <t>Y235</t>
  </si>
  <si>
    <t>Fixed Beam scanner</t>
  </si>
  <si>
    <t>Y236</t>
  </si>
  <si>
    <t>Moving Beam scanner</t>
  </si>
  <si>
    <t>Y237</t>
  </si>
  <si>
    <t>Camera scanner</t>
  </si>
  <si>
    <t>Y238</t>
  </si>
  <si>
    <t>Extended hopper for Y234</t>
  </si>
  <si>
    <t>Y239</t>
  </si>
  <si>
    <t>Add'l monitor Y234 mount</t>
  </si>
  <si>
    <t>Y23A</t>
  </si>
  <si>
    <t>LowCap Divert w/chutes Y234</t>
  </si>
  <si>
    <t>Y23B</t>
  </si>
  <si>
    <t>Reverse accumulator option Y234</t>
  </si>
  <si>
    <t>Y23C</t>
  </si>
  <si>
    <t>Set of std. chutes Y234</t>
  </si>
  <si>
    <t>Y319</t>
  </si>
  <si>
    <t>Servo V-Bin</t>
  </si>
  <si>
    <t>Y49K</t>
  </si>
  <si>
    <t>TrayTag Printer OES Mount</t>
  </si>
  <si>
    <t>Y49L</t>
  </si>
  <si>
    <t>TrayTag Printer Vbin Mount</t>
  </si>
  <si>
    <t>Z99K</t>
  </si>
  <si>
    <t>Std Installation - FPS9K</t>
  </si>
  <si>
    <t>Z9FP</t>
  </si>
  <si>
    <t>Std Installation - FPS12/14k</t>
  </si>
  <si>
    <t>Z9MP</t>
  </si>
  <si>
    <t>Std Installation - MPS</t>
  </si>
  <si>
    <t>1 Station DI380 without OMR</t>
  </si>
  <si>
    <t>2 Station DI380 without OMR</t>
  </si>
  <si>
    <t>3 Station DI380 without OMR</t>
  </si>
  <si>
    <t>3 Station DI425 with OMR</t>
  </si>
  <si>
    <t>3 Station DI425 without OMR</t>
  </si>
  <si>
    <t>Green 3 Station DI425 with OMR Factory Certified</t>
  </si>
  <si>
    <t>Green 3 Station DI425 without OMR Factory Certified</t>
  </si>
  <si>
    <t>DM500 - DM925 Interface (DI380/DI425)</t>
  </si>
  <si>
    <t>DM1000/DM1100 interface (DI380/DI425)</t>
  </si>
  <si>
    <t>OptiFlow Power Stacker</t>
  </si>
  <si>
    <t>Height Adjustable Table, 72in. w/Shelf &amp; Locking Doors</t>
  </si>
  <si>
    <t>Height Adjustable Table, 60in. w/Shelf &amp; Locking Doors</t>
  </si>
  <si>
    <t xml:space="preserve">Height Adjustable Table, 60in. w/Shelf </t>
  </si>
  <si>
    <t>Install &amp; Training for Power Stackers</t>
  </si>
  <si>
    <t>OfficeRight Additional Sheet Feeder</t>
  </si>
  <si>
    <t>Operator Training for DI380/DI425, 1 hour</t>
  </si>
  <si>
    <t>OMR Add-On Scanning Kit for DI380/DI425</t>
  </si>
  <si>
    <t>Enhanced OMR Option for DI380/DI425</t>
  </si>
  <si>
    <t>OMR Operator Training for DI380/DI425, 1 hour</t>
  </si>
  <si>
    <t>Product Application Support Training for DI380/DI425</t>
  </si>
  <si>
    <t>OMR Add-On Scanning Kit Training and Installation</t>
  </si>
  <si>
    <t>PlanetPress EnvelopeNow</t>
  </si>
  <si>
    <t>DI53</t>
  </si>
  <si>
    <t>DI5A</t>
  </si>
  <si>
    <t>DI5C</t>
  </si>
  <si>
    <t>DI5D</t>
  </si>
  <si>
    <t>DI5E</t>
  </si>
  <si>
    <t>DI5W</t>
  </si>
  <si>
    <t>DI5Z</t>
  </si>
  <si>
    <t>DI64</t>
  </si>
  <si>
    <t>DI65</t>
  </si>
  <si>
    <t>DI66</t>
  </si>
  <si>
    <t>DI6A</t>
  </si>
  <si>
    <t>DI6B</t>
  </si>
  <si>
    <t>DI6C</t>
  </si>
  <si>
    <t>DI6G</t>
  </si>
  <si>
    <t>DIBE</t>
  </si>
  <si>
    <t>DIBF</t>
  </si>
  <si>
    <t>DIMN</t>
  </si>
  <si>
    <t>DIMT</t>
  </si>
  <si>
    <t>DIPS</t>
  </si>
  <si>
    <t>DITB</t>
  </si>
  <si>
    <t>DITC</t>
  </si>
  <si>
    <t>DITD</t>
  </si>
  <si>
    <t>DIVN</t>
  </si>
  <si>
    <t>DIVT</t>
  </si>
  <si>
    <t>DNR1</t>
  </si>
  <si>
    <t>DNR2</t>
  </si>
  <si>
    <t>DNR3</t>
  </si>
  <si>
    <t>DNR4</t>
  </si>
  <si>
    <t>DNR6</t>
  </si>
  <si>
    <t>DNR7</t>
  </si>
  <si>
    <t>DI90</t>
  </si>
  <si>
    <t>DI91</t>
  </si>
  <si>
    <t>DI95</t>
  </si>
  <si>
    <t>DI96</t>
  </si>
  <si>
    <t>DI9A</t>
  </si>
  <si>
    <t>DI9B</t>
  </si>
  <si>
    <t>DI9C</t>
  </si>
  <si>
    <t>DI9G</t>
  </si>
  <si>
    <t>DI9H</t>
  </si>
  <si>
    <t>DI9J</t>
  </si>
  <si>
    <t>DI9K</t>
  </si>
  <si>
    <t>DI9L</t>
  </si>
  <si>
    <t>DI9M</t>
  </si>
  <si>
    <t>DI9N</t>
  </si>
  <si>
    <t>DIBA</t>
  </si>
  <si>
    <t>DIBB</t>
  </si>
  <si>
    <t>DIBC</t>
  </si>
  <si>
    <t>DIBD</t>
  </si>
  <si>
    <t>DIBX</t>
  </si>
  <si>
    <t>DIHS</t>
  </si>
  <si>
    <t>DIPK</t>
  </si>
  <si>
    <t>DIPV</t>
  </si>
  <si>
    <t>DIPW</t>
  </si>
  <si>
    <t>DIRM</t>
  </si>
  <si>
    <t>DIT8</t>
  </si>
  <si>
    <t>DIT9</t>
  </si>
  <si>
    <t>DITM</t>
  </si>
  <si>
    <t>DITR</t>
  </si>
  <si>
    <t>DITS</t>
  </si>
  <si>
    <t>DITT</t>
  </si>
  <si>
    <t>DITU</t>
  </si>
  <si>
    <t>DITV</t>
  </si>
  <si>
    <t>DITW</t>
  </si>
  <si>
    <t>DIVP</t>
  </si>
  <si>
    <t>DIVX</t>
  </si>
  <si>
    <t>DIVY</t>
  </si>
  <si>
    <t>DIWD</t>
  </si>
  <si>
    <t>DIWE</t>
  </si>
  <si>
    <t>DIWF</t>
  </si>
  <si>
    <t>DIXT</t>
  </si>
  <si>
    <t>DIZG</t>
  </si>
  <si>
    <t>DIZH</t>
  </si>
  <si>
    <t>F700327</t>
  </si>
  <si>
    <t>F72D</t>
  </si>
  <si>
    <t>F736</t>
  </si>
  <si>
    <t>F737</t>
  </si>
  <si>
    <t>F738</t>
  </si>
  <si>
    <t>F739</t>
  </si>
  <si>
    <t>F745</t>
  </si>
  <si>
    <t>F762</t>
  </si>
  <si>
    <t>F763</t>
  </si>
  <si>
    <t>F769</t>
  </si>
  <si>
    <t>F780183</t>
  </si>
  <si>
    <t>F780184</t>
  </si>
  <si>
    <t>F790018</t>
  </si>
  <si>
    <t>F790019</t>
  </si>
  <si>
    <t>F790052</t>
  </si>
  <si>
    <t>F790250</t>
  </si>
  <si>
    <t>F7DI</t>
  </si>
  <si>
    <t>F7DP</t>
  </si>
  <si>
    <t>F7DS</t>
  </si>
  <si>
    <t>F7DU</t>
  </si>
  <si>
    <t>F7FS</t>
  </si>
  <si>
    <t>F7FT</t>
  </si>
  <si>
    <t>F7HC</t>
  </si>
  <si>
    <t>F7HS</t>
  </si>
  <si>
    <t>F7MM</t>
  </si>
  <si>
    <t>F7MP</t>
  </si>
  <si>
    <t>F7MS</t>
  </si>
  <si>
    <t>F7MT</t>
  </si>
  <si>
    <t>F7MU</t>
  </si>
  <si>
    <t>F7S1</t>
  </si>
  <si>
    <t>F7S2</t>
  </si>
  <si>
    <t>F7SB</t>
  </si>
  <si>
    <t>F7T2</t>
  </si>
  <si>
    <t>F7T4</t>
  </si>
  <si>
    <t>F7TB</t>
  </si>
  <si>
    <t>F90G</t>
  </si>
  <si>
    <t>F90H</t>
  </si>
  <si>
    <t>F90J</t>
  </si>
  <si>
    <t>MSRP MAINTENANCE*</t>
  </si>
  <si>
    <t>DA3R</t>
  </si>
  <si>
    <t>DA3S</t>
  </si>
  <si>
    <t>W190016</t>
  </si>
  <si>
    <t>W190017</t>
  </si>
  <si>
    <t>W624</t>
  </si>
  <si>
    <t>W709</t>
  </si>
  <si>
    <t>W763</t>
  </si>
  <si>
    <t>W764</t>
  </si>
  <si>
    <t>W76C</t>
  </si>
  <si>
    <t>W823</t>
  </si>
  <si>
    <t>W853</t>
  </si>
  <si>
    <t>W85R</t>
  </si>
  <si>
    <t>DA5C</t>
  </si>
  <si>
    <t>DA5S</t>
  </si>
  <si>
    <t>DA5X</t>
  </si>
  <si>
    <t>DA5Y</t>
  </si>
  <si>
    <t>DA7C</t>
  </si>
  <si>
    <t>DA7S</t>
  </si>
  <si>
    <t>DA7X</t>
  </si>
  <si>
    <t>DA7Y</t>
  </si>
  <si>
    <t>F9YT</t>
  </si>
  <si>
    <t>F9YU</t>
  </si>
  <si>
    <t>HP4-D</t>
  </si>
  <si>
    <t>MTSA</t>
  </si>
  <si>
    <t>MTSC</t>
  </si>
  <si>
    <t>PZ0-A</t>
  </si>
  <si>
    <t>W409</t>
  </si>
  <si>
    <t>W413</t>
  </si>
  <si>
    <t>W4MC</t>
  </si>
  <si>
    <t>W985025</t>
  </si>
  <si>
    <t>WMP1</t>
  </si>
  <si>
    <t>WMP2</t>
  </si>
  <si>
    <t>WMP3</t>
  </si>
  <si>
    <t>WMP4</t>
  </si>
  <si>
    <t>WMPU</t>
  </si>
  <si>
    <t>WP94</t>
  </si>
  <si>
    <t>WS80</t>
  </si>
  <si>
    <t>WS81</t>
  </si>
  <si>
    <t>WS82</t>
  </si>
  <si>
    <t>WS83</t>
  </si>
  <si>
    <t>WS84</t>
  </si>
  <si>
    <t>WS90</t>
  </si>
  <si>
    <t>WS91</t>
  </si>
  <si>
    <t>WS93</t>
  </si>
  <si>
    <t>WSA1</t>
  </si>
  <si>
    <t>WSDE</t>
  </si>
  <si>
    <t>WSEL</t>
  </si>
  <si>
    <t>WSEM</t>
  </si>
  <si>
    <t>WSFB</t>
  </si>
  <si>
    <t>WSGC</t>
  </si>
  <si>
    <t>WSL1</t>
  </si>
  <si>
    <t>WSLC</t>
  </si>
  <si>
    <t>WSLL</t>
  </si>
  <si>
    <t>WSLX</t>
  </si>
  <si>
    <t>WSM4</t>
  </si>
  <si>
    <t>WSM6</t>
  </si>
  <si>
    <t>WSM7</t>
  </si>
  <si>
    <t>WSMC</t>
  </si>
  <si>
    <t>WSP0</t>
  </si>
  <si>
    <t>WSP1</t>
  </si>
  <si>
    <t>WSP2</t>
  </si>
  <si>
    <t>WSP4</t>
  </si>
  <si>
    <t>WSPR</t>
  </si>
  <si>
    <t>WSU2</t>
  </si>
  <si>
    <t xml:space="preserve">10 ft Parallel Cable </t>
  </si>
  <si>
    <t>Laser Tray Tag Label and Report Printer</t>
  </si>
  <si>
    <t>Envelope Designer Plus Software and Art Manias CD w/ over 5,000 cliparts and fonts</t>
  </si>
  <si>
    <t>W760 Stacker and Dryer for AddressRight Printers</t>
  </si>
  <si>
    <t>Green W760 Stacker Factory Certified</t>
  </si>
  <si>
    <t>FeedRight Feeder for DA950</t>
  </si>
  <si>
    <t>Ink Dryer for W760 Stacker</t>
  </si>
  <si>
    <t>Green W853 Ink Dryer for W760 Stacker Factory Certified</t>
  </si>
  <si>
    <t>PrecisionTrack Service Interface and Subscription - Up to Tier 2</t>
  </si>
  <si>
    <t>PrecisionTrack Service Interface and Subscription - Tier 3 and above</t>
  </si>
  <si>
    <t>PB Compatible 51629A Black Inkjet print cartridge</t>
  </si>
  <si>
    <t>PrecisionTrack Basic Service</t>
  </si>
  <si>
    <t>PrecisionTrack Service for Syntel</t>
  </si>
  <si>
    <t>Prism DFL-1000 Black Speed Ink Inkjet Cartridge</t>
  </si>
  <si>
    <t>Compaq 17in. Flat Panel Display</t>
  </si>
  <si>
    <t>Compaq 19in. Flat Panel Display</t>
  </si>
  <si>
    <t>Trip Charge - 75 miles + from District Office</t>
  </si>
  <si>
    <t>HP External Multi DVD Writer</t>
  </si>
  <si>
    <t>VeriMove Net for 36,000</t>
  </si>
  <si>
    <t>VeriMove Net for 360,000</t>
  </si>
  <si>
    <t>VeriMove Net for 900,000</t>
  </si>
  <si>
    <t>VeriMove Net for 10,000</t>
  </si>
  <si>
    <t>VeriMove Net - Subscription (up to 300k records/day)</t>
  </si>
  <si>
    <t>Subscription for Print Services</t>
  </si>
  <si>
    <t>SmartMailer Installation Service</t>
  </si>
  <si>
    <t>Smart Mailer Data Mapping Service (formerly data conversion)</t>
  </si>
  <si>
    <t>Smart Mailer System Integration Service</t>
  </si>
  <si>
    <t>Verimove Training Service</t>
  </si>
  <si>
    <t>MailDirector Service - Mail Merge Interface - Requires WDF1 and SmartMailer</t>
  </si>
  <si>
    <t>Smartmailer Training</t>
  </si>
  <si>
    <t>SmartMailer Premium Training - Basic</t>
  </si>
  <si>
    <t>Mailing Assistant Customization</t>
  </si>
  <si>
    <t>1 User License for AddressRight Pro</t>
  </si>
  <si>
    <t>Electronic Documentation</t>
  </si>
  <si>
    <t>Enhanced Line of Travel</t>
  </si>
  <si>
    <t>Enhanced Merge/Purge</t>
  </si>
  <si>
    <t>Firm Bundles</t>
  </si>
  <si>
    <t>Geocodes</t>
  </si>
  <si>
    <t>1 User License for SmartMailer</t>
  </si>
  <si>
    <t>Address Conversion System</t>
  </si>
  <si>
    <t>50 User Licenses for SmartMailer</t>
  </si>
  <si>
    <t>10 User Licenses for SmartMailer</t>
  </si>
  <si>
    <t>MailCoach Training - 4 Operators</t>
  </si>
  <si>
    <t>MailCoach Training - 6 Operators</t>
  </si>
  <si>
    <t>SmartMailer 7</t>
  </si>
  <si>
    <t>MailCoach Training</t>
  </si>
  <si>
    <t>Data Mapping n Integration Bundled up to 4 hours</t>
  </si>
  <si>
    <t>Data Mapping n Integration Bundled up to 1 day</t>
  </si>
  <si>
    <t>Data Mapping n Integration Bundled up to 2 days</t>
  </si>
  <si>
    <t>Data Mapping n Integration Bundled up to 4 days</t>
  </si>
  <si>
    <t>SmartMailer 7 Premium Edition</t>
  </si>
  <si>
    <t>Z9U8</t>
  </si>
  <si>
    <t xml:space="preserve">Std. Integr with ShtFdr at DMS FL </t>
  </si>
  <si>
    <t>Z9U9</t>
  </si>
  <si>
    <t xml:space="preserve">Std. Integr - ShtFdr on site </t>
  </si>
  <si>
    <t>Z9UA</t>
  </si>
  <si>
    <t>Customer Tech training at DMS FL</t>
  </si>
  <si>
    <t>ZX01</t>
  </si>
  <si>
    <t>Short footprint Turn Over</t>
  </si>
  <si>
    <t>ZX05</t>
  </si>
  <si>
    <t>Short footprint Turnover (Rival)</t>
  </si>
  <si>
    <t>ZX07</t>
  </si>
  <si>
    <t>Belt Turnover MSE</t>
  </si>
  <si>
    <t>ZX25</t>
  </si>
  <si>
    <t>12k speed upgrade</t>
  </si>
  <si>
    <t>ZXEM</t>
  </si>
  <si>
    <t>Edge marker</t>
  </si>
  <si>
    <t>ZXEX</t>
  </si>
  <si>
    <t>2nd Edge marker</t>
  </si>
  <si>
    <t>ZXMA</t>
  </si>
  <si>
    <t>Mid Tier MSE 2 Encl.</t>
  </si>
  <si>
    <t>ZXMB</t>
  </si>
  <si>
    <t>Mid Tier MSE 3 Encl.</t>
  </si>
  <si>
    <t>ZXMC</t>
  </si>
  <si>
    <t>Mid Tier MSE 4 Encl.</t>
  </si>
  <si>
    <t>ZXMD</t>
  </si>
  <si>
    <t>Mid Tier MSE 5 Encl.</t>
  </si>
  <si>
    <t>ZXME</t>
  </si>
  <si>
    <t>Mid Tier MSE 6 Encl.</t>
  </si>
  <si>
    <t>ZXMF</t>
  </si>
  <si>
    <t>MSE Short Footprint Turnover V-Bin</t>
  </si>
  <si>
    <t>ZXMG</t>
  </si>
  <si>
    <t>MSE  Turnover + V-Bin</t>
  </si>
  <si>
    <t>ZXSA</t>
  </si>
  <si>
    <t>Standalone Short Footprint Turnover</t>
  </si>
  <si>
    <t>SR9Y</t>
  </si>
  <si>
    <t>Lic Fee, BPM Parcels</t>
  </si>
  <si>
    <t>SR9Z</t>
  </si>
  <si>
    <t>SW- EZ Flats BPM Parcel</t>
  </si>
  <si>
    <t>SRNY</t>
  </si>
  <si>
    <t>Lic Fee, Standard Parcels</t>
  </si>
  <si>
    <t>SRNZ</t>
  </si>
  <si>
    <t>SW- EZ Flats Std Parcel</t>
  </si>
  <si>
    <t>SRVY</t>
  </si>
  <si>
    <t>Lic 2K Plat OCR w/DRS</t>
  </si>
  <si>
    <t>SRVZ</t>
  </si>
  <si>
    <t>Lic Parascript 20K Clicks</t>
  </si>
  <si>
    <t>SRYC</t>
  </si>
  <si>
    <t>EZFlats 1st Class Parcels SW</t>
  </si>
  <si>
    <t>SRYD</t>
  </si>
  <si>
    <t>EZFlats Priority Mail SW</t>
  </si>
  <si>
    <t>SRZ0</t>
  </si>
  <si>
    <t>EZ Flats Base Sorter System</t>
  </si>
  <si>
    <t>SRZ1</t>
  </si>
  <si>
    <t>EZ Flats 4-Bin Stacker Section</t>
  </si>
  <si>
    <t>SRZ2</t>
  </si>
  <si>
    <t>EZ Flats Site Server Kit</t>
  </si>
  <si>
    <t>SRZ3</t>
  </si>
  <si>
    <t>EZFlats Manual Sort case</t>
  </si>
  <si>
    <t>SRZ4</t>
  </si>
  <si>
    <t>EZFlats Hi-Density Insert Case</t>
  </si>
  <si>
    <t>SRZ5</t>
  </si>
  <si>
    <t>EZFlats 2K RAF Plat&amp;Parascript</t>
  </si>
  <si>
    <t>SRZ8</t>
  </si>
  <si>
    <t>EZFlats Spare Kit Base Transport</t>
  </si>
  <si>
    <t>SRZA</t>
  </si>
  <si>
    <t>Annual Lic, 2K RAF Platinum</t>
  </si>
  <si>
    <t>SRZB</t>
  </si>
  <si>
    <t>SFW-Parascript 20k Clicks</t>
  </si>
  <si>
    <t>SRZE</t>
  </si>
  <si>
    <t>EZ Flats 1st Class Flats SW</t>
  </si>
  <si>
    <t>SRZF</t>
  </si>
  <si>
    <t>EZ Flats Std Class Flats SW</t>
  </si>
  <si>
    <t>SRZG</t>
  </si>
  <si>
    <t>EZ Flats Bnd Printed Matter SW</t>
  </si>
  <si>
    <t>SRZH</t>
  </si>
  <si>
    <t>Lic Fee, EZ Flats 1st Cl Parcels</t>
  </si>
  <si>
    <t>SRZJ</t>
  </si>
  <si>
    <t>EZFlats Spare Kit/Stkr Section</t>
  </si>
  <si>
    <t>SRZK</t>
  </si>
  <si>
    <t>EZ Flats Air Compressor</t>
  </si>
  <si>
    <t>SRZL</t>
  </si>
  <si>
    <t>2K Plat Inbound, OCR SW</t>
  </si>
  <si>
    <t>SRZM</t>
  </si>
  <si>
    <t>2K Plat Inbound, OCR Maint.</t>
  </si>
  <si>
    <t>SRZN</t>
  </si>
  <si>
    <t>EZ Flats IB Application</t>
  </si>
  <si>
    <t>SRZP</t>
  </si>
  <si>
    <t>EZ Flats IB SMA/Helpdesk</t>
  </si>
  <si>
    <t>SRZR</t>
  </si>
  <si>
    <t>2K Plat Combo, OCR SW</t>
  </si>
  <si>
    <t>SRZS</t>
  </si>
  <si>
    <t>2K Plat Combo, OCR Maint.</t>
  </si>
  <si>
    <t>SRZT</t>
  </si>
  <si>
    <t>EZ Flats Combo Application</t>
  </si>
  <si>
    <t>SRZU</t>
  </si>
  <si>
    <t>EZ Flats Combo SMA/Helpdesk</t>
  </si>
  <si>
    <t>SRZV</t>
  </si>
  <si>
    <t>Lic Fee, EZ Flats Priority Mail</t>
  </si>
  <si>
    <t>SRZW</t>
  </si>
  <si>
    <t>EZFlats 1st Class Flats SW</t>
  </si>
  <si>
    <t>SRZX</t>
  </si>
  <si>
    <t>EZFlats Std Cl Flats SW</t>
  </si>
  <si>
    <t>SRZY</t>
  </si>
  <si>
    <t>EZFlats Bnd Prntd Mtr SW</t>
  </si>
  <si>
    <t>SDA0</t>
  </si>
  <si>
    <t>MT3.0 Tray Tag Printer - Dom</t>
  </si>
  <si>
    <t>SR04</t>
  </si>
  <si>
    <t>ST Pocket Section - Dom</t>
  </si>
  <si>
    <t>SR07</t>
  </si>
  <si>
    <t>Ann. Lic.  Fee, WABCR-only</t>
  </si>
  <si>
    <t>SR08</t>
  </si>
  <si>
    <t>WABCR-only (no MLOCR)</t>
  </si>
  <si>
    <t>SR1B</t>
  </si>
  <si>
    <t>SW-24K Plat OCR w/DRS</t>
  </si>
  <si>
    <t>SR1F</t>
  </si>
  <si>
    <t>SW-36K SIL OCR I/O No DRS</t>
  </si>
  <si>
    <t>SR1J</t>
  </si>
  <si>
    <t>SW-24K SIL OCR I/O No DRS</t>
  </si>
  <si>
    <t>SR1M</t>
  </si>
  <si>
    <t xml:space="preserve">Imaje Bar Code, Printer POS 4 </t>
  </si>
  <si>
    <t>SR1S</t>
  </si>
  <si>
    <t>SW-24K SIL OCR Out No DRS</t>
  </si>
  <si>
    <t>SR1T</t>
  </si>
  <si>
    <t>SW-24K SIL OCR In No DRS</t>
  </si>
  <si>
    <t>SR1U</t>
  </si>
  <si>
    <t>SW-36K Plat OCR w/DRS</t>
  </si>
  <si>
    <t>SR25</t>
  </si>
  <si>
    <t>Lic 24K SIL OCR In No DRS</t>
  </si>
  <si>
    <t>SR28</t>
  </si>
  <si>
    <t>Lic 24K SIL OCR I/O No DRS</t>
  </si>
  <si>
    <t>SR2B</t>
  </si>
  <si>
    <t>Lic 36K SIL OCR I/O No DRS</t>
  </si>
  <si>
    <t>SR2C</t>
  </si>
  <si>
    <t>WABCR in conjunction w/MLOCR</t>
  </si>
  <si>
    <t>SR2R</t>
  </si>
  <si>
    <t>ST Selective letter Opener</t>
  </si>
  <si>
    <t>SR2S</t>
  </si>
  <si>
    <t>SR2V</t>
  </si>
  <si>
    <t>Support Level 1-Helpdesk (Dom)</t>
  </si>
  <si>
    <t>SR3C</t>
  </si>
  <si>
    <t>IMB Kit OlyII Std-Imj FW</t>
  </si>
  <si>
    <t>SR3D</t>
  </si>
  <si>
    <t>IMB Kit OLY I, Std-Imj FW</t>
  </si>
  <si>
    <t>SR3E</t>
  </si>
  <si>
    <t>IMB Kit Exemplar P w/Supra</t>
  </si>
  <si>
    <t>SR3G</t>
  </si>
  <si>
    <t>IMB Kit Exemplar P w/PC70</t>
  </si>
  <si>
    <t>SR3K</t>
  </si>
  <si>
    <t>IMB Kit Exemplar B w/VPC37</t>
  </si>
  <si>
    <t>SR3M</t>
  </si>
  <si>
    <t>IMB Kit OlyII Std-Imj FW GE</t>
  </si>
  <si>
    <t>SR3N</t>
  </si>
  <si>
    <t>IMB Kit OLY I Std-Imj FW GE</t>
  </si>
  <si>
    <t>SR3P</t>
  </si>
  <si>
    <t>IMB Kit Exemplar P w/Supra GE</t>
  </si>
  <si>
    <t>SR3S</t>
  </si>
  <si>
    <t>IMB Kit Exemplar P w/PC70 GE</t>
  </si>
  <si>
    <t>SR3W</t>
  </si>
  <si>
    <t xml:space="preserve">Barcode Reader </t>
  </si>
  <si>
    <t>SR3Z</t>
  </si>
  <si>
    <t>Barcode Reader with Grading</t>
  </si>
  <si>
    <t>SR4H</t>
  </si>
  <si>
    <t>IMB Kit OLYII IMB Opt - Imj FW</t>
  </si>
  <si>
    <t>SR4J</t>
  </si>
  <si>
    <t>IMB Kit Oly I IMB, Std Trident</t>
  </si>
  <si>
    <t>SR4K</t>
  </si>
  <si>
    <t>IMB Kit OlyII Std Trident GE</t>
  </si>
  <si>
    <t>SR4L</t>
  </si>
  <si>
    <t>IMB Kit Oly I Std Trident GE</t>
  </si>
  <si>
    <t>SR4P</t>
  </si>
  <si>
    <t>IMB Kit PTI Explr, IMB Option</t>
  </si>
  <si>
    <t>SR4S</t>
  </si>
  <si>
    <t>IMB Kit PTI Explr, Option GE</t>
  </si>
  <si>
    <t>SR4U</t>
  </si>
  <si>
    <t>Lic 13K SIL OCR Out No DRS</t>
  </si>
  <si>
    <t>SR4V</t>
  </si>
  <si>
    <t>Lic 13K SIL OCR In No DRS</t>
  </si>
  <si>
    <t>SR4W</t>
  </si>
  <si>
    <t>Lic 13K SIL OCR I/O No DRS</t>
  </si>
  <si>
    <t>SR4X</t>
  </si>
  <si>
    <t>Lic 13K Plat OCR w/DRS</t>
  </si>
  <si>
    <t>SR5K</t>
  </si>
  <si>
    <t>Flats Station Printer (Dom)</t>
  </si>
  <si>
    <t>SR5L</t>
  </si>
  <si>
    <t>ST tray tag printers (pair)</t>
  </si>
  <si>
    <t>SR5S</t>
  </si>
  <si>
    <t>Mail Justifier Station</t>
  </si>
  <si>
    <t>SR6G</t>
  </si>
  <si>
    <t>ST 2-line LCD Displays</t>
  </si>
  <si>
    <t>SR6J</t>
  </si>
  <si>
    <t>LVE  - LCD monitor (Domestic)</t>
  </si>
  <si>
    <t>SR7S</t>
  </si>
  <si>
    <t>Double Detector (Dom &amp; Int'l)</t>
  </si>
  <si>
    <t>SR8G</t>
  </si>
  <si>
    <t>IMB Kit OlyII FW-SW-bracket GE</t>
  </si>
  <si>
    <t>SR8H</t>
  </si>
  <si>
    <t>IMB Kit OLYII IVT installed GE</t>
  </si>
  <si>
    <t>SR8M</t>
  </si>
  <si>
    <t>Oly II ST Base Transport (Dom)</t>
  </si>
  <si>
    <t>SR8P</t>
  </si>
  <si>
    <t>Wireless Hand Scanner</t>
  </si>
  <si>
    <t>SR8S</t>
  </si>
  <si>
    <t>SW for Add'l Sorter, Full Service IMB</t>
  </si>
  <si>
    <t>SR8T</t>
  </si>
  <si>
    <t>Kit, Full Service IMB</t>
  </si>
  <si>
    <t>SR8V</t>
  </si>
  <si>
    <t>SW for CSA, Full Service IMB</t>
  </si>
  <si>
    <t>SR8W</t>
  </si>
  <si>
    <t>IMB Upgrade Training - Per Day</t>
  </si>
  <si>
    <t>SR8X</t>
  </si>
  <si>
    <t>Full Service IMB Installation</t>
  </si>
  <si>
    <t>SR97</t>
  </si>
  <si>
    <t>Lic fee, 13K Read-Write OCR</t>
  </si>
  <si>
    <t>SR98</t>
  </si>
  <si>
    <t>Read-Write OCR, 13K</t>
  </si>
  <si>
    <t>SR9B</t>
  </si>
  <si>
    <t>IMB Kit, PTI CarsII Std Im FW</t>
  </si>
  <si>
    <t>SR9C</t>
  </si>
  <si>
    <t>IMB Kit, PTI CarsII New Supra</t>
  </si>
  <si>
    <t>SR9K</t>
  </si>
  <si>
    <t>LED Marquee</t>
  </si>
  <si>
    <t>SRA9</t>
  </si>
  <si>
    <t>Extension Section</t>
  </si>
  <si>
    <t>SRAR</t>
  </si>
  <si>
    <t>SW-36K SIL OCR Out No DRS</t>
  </si>
  <si>
    <t>Upgrade to SmartMailer 7 Premium</t>
  </si>
  <si>
    <t>DA9L</t>
  </si>
  <si>
    <t>DA9M</t>
  </si>
  <si>
    <t>DA9N</t>
  </si>
  <si>
    <t>DA9X</t>
  </si>
  <si>
    <t>DA8N</t>
  </si>
  <si>
    <t>DA8X</t>
  </si>
  <si>
    <t>DA9K</t>
  </si>
  <si>
    <t>DA79</t>
  </si>
  <si>
    <t>DA86</t>
  </si>
  <si>
    <t>DA99</t>
  </si>
  <si>
    <t>DASC</t>
  </si>
  <si>
    <t>W350</t>
  </si>
  <si>
    <t>W760</t>
  </si>
  <si>
    <t>DT3A</t>
  </si>
  <si>
    <t>DT3S</t>
  </si>
  <si>
    <t>BCM30291</t>
  </si>
  <si>
    <t>BCM30482</t>
  </si>
  <si>
    <t>BCM30543</t>
  </si>
  <si>
    <t>BCM30664</t>
  </si>
  <si>
    <t>BCM30724</t>
  </si>
  <si>
    <t>BCM36291</t>
  </si>
  <si>
    <t>BCM36482</t>
  </si>
  <si>
    <t>BCM36543</t>
  </si>
  <si>
    <t>BCM36664</t>
  </si>
  <si>
    <t>BCM36724</t>
  </si>
  <si>
    <t>CBCM30291</t>
  </si>
  <si>
    <t>CBCM30482</t>
  </si>
  <si>
    <t>CBCM30543</t>
  </si>
  <si>
    <t>CBCM30664</t>
  </si>
  <si>
    <t>CBCM30724</t>
  </si>
  <si>
    <t>CBCM36291</t>
  </si>
  <si>
    <t>CBCM36482</t>
  </si>
  <si>
    <t>CBCM36543</t>
  </si>
  <si>
    <t>CBCM36664</t>
  </si>
  <si>
    <t>CBCM36724</t>
  </si>
  <si>
    <t>CP6028CON</t>
  </si>
  <si>
    <t>CP7228CON</t>
  </si>
  <si>
    <t>CRED4824LD</t>
  </si>
  <si>
    <t>CRED6024LD</t>
  </si>
  <si>
    <t>CRED7224LD</t>
  </si>
  <si>
    <t>CSTAND59</t>
  </si>
  <si>
    <t>FTS48D</t>
  </si>
  <si>
    <t>FTS60D</t>
  </si>
  <si>
    <t>FTW60</t>
  </si>
  <si>
    <t>LF236</t>
  </si>
  <si>
    <t>LF336</t>
  </si>
  <si>
    <t>LF436</t>
  </si>
  <si>
    <t>LH410</t>
  </si>
  <si>
    <t>LH810</t>
  </si>
  <si>
    <t>M073301</t>
  </si>
  <si>
    <t>M074501</t>
  </si>
  <si>
    <t>M0745SL</t>
  </si>
  <si>
    <t>M076001</t>
  </si>
  <si>
    <t>M076801</t>
  </si>
  <si>
    <t>M0768SL</t>
  </si>
  <si>
    <t>M079001</t>
  </si>
  <si>
    <t>M07MST3301</t>
  </si>
  <si>
    <t>M07MST4501</t>
  </si>
  <si>
    <t>M07MST6801</t>
  </si>
  <si>
    <t>M903230</t>
  </si>
  <si>
    <t>M903236</t>
  </si>
  <si>
    <t>M903248</t>
  </si>
  <si>
    <t>M9098</t>
  </si>
  <si>
    <t>MBS451515</t>
  </si>
  <si>
    <t>MBS681515</t>
  </si>
  <si>
    <t>MBS681522</t>
  </si>
  <si>
    <t>MCLR451513</t>
  </si>
  <si>
    <t>MCLR45156</t>
  </si>
  <si>
    <t>MCLR681513</t>
  </si>
  <si>
    <t>MCLR68156</t>
  </si>
  <si>
    <t>MD90064533</t>
  </si>
  <si>
    <t>MD90066833</t>
  </si>
  <si>
    <t>MP22</t>
  </si>
  <si>
    <t>MP23</t>
  </si>
  <si>
    <t>MP24</t>
  </si>
  <si>
    <t>MPDV22</t>
  </si>
  <si>
    <t>MPDV45</t>
  </si>
  <si>
    <t>MPDV68</t>
  </si>
  <si>
    <t>MR221513</t>
  </si>
  <si>
    <t>MR221522</t>
  </si>
  <si>
    <t>MR22156</t>
  </si>
  <si>
    <t>MR451513</t>
  </si>
  <si>
    <t>MR451522</t>
  </si>
  <si>
    <t>MR45156</t>
  </si>
  <si>
    <t>MR681513</t>
  </si>
  <si>
    <t>MR681522</t>
  </si>
  <si>
    <t>MR68156</t>
  </si>
  <si>
    <t>MRHCH22</t>
  </si>
  <si>
    <t>MRHCH45</t>
  </si>
  <si>
    <t>MRHCH68</t>
  </si>
  <si>
    <t>MRPT2418</t>
  </si>
  <si>
    <t>MS221510</t>
  </si>
  <si>
    <t>MS451520</t>
  </si>
  <si>
    <t>MS681525</t>
  </si>
  <si>
    <t>MS681530</t>
  </si>
  <si>
    <t>MSDWALL2</t>
  </si>
  <si>
    <t>MSH1511</t>
  </si>
  <si>
    <t>MSH1513</t>
  </si>
  <si>
    <t>MSP3333</t>
  </si>
  <si>
    <t>MSP4533</t>
  </si>
  <si>
    <t>MSP6833</t>
  </si>
  <si>
    <t>MSSP33</t>
  </si>
  <si>
    <t>MSWMBR22</t>
  </si>
  <si>
    <t>MSWMBR45</t>
  </si>
  <si>
    <t>MSWMBR68</t>
  </si>
  <si>
    <t>MTB2213</t>
  </si>
  <si>
    <t>MTB2222</t>
  </si>
  <si>
    <t>MTB4513</t>
  </si>
  <si>
    <t>MTB4522</t>
  </si>
  <si>
    <t>MTB6813</t>
  </si>
  <si>
    <t>MTB6822</t>
  </si>
  <si>
    <t>MTC3</t>
  </si>
  <si>
    <t>MTH545</t>
  </si>
  <si>
    <t>MTH568</t>
  </si>
  <si>
    <t>MTR221513</t>
  </si>
  <si>
    <t>MTR221522</t>
  </si>
  <si>
    <t>MTR22156</t>
  </si>
  <si>
    <t>MTR451513</t>
  </si>
  <si>
    <t>MTR451522</t>
  </si>
  <si>
    <t>MTR45156</t>
  </si>
  <si>
    <t>MTR68156</t>
  </si>
  <si>
    <t>MTS221510</t>
  </si>
  <si>
    <t>MTS451520</t>
  </si>
  <si>
    <t>MTS681525</t>
  </si>
  <si>
    <t>MTS681530</t>
  </si>
  <si>
    <t>MTSB15</t>
  </si>
  <si>
    <t>MTSH1511</t>
  </si>
  <si>
    <t>MTSH1513</t>
  </si>
  <si>
    <t>MVD15</t>
  </si>
  <si>
    <t>MVS2215</t>
  </si>
  <si>
    <t>MVS4515</t>
  </si>
  <si>
    <t>MVS6815</t>
  </si>
  <si>
    <t>NB430</t>
  </si>
  <si>
    <t>NEST36</t>
  </si>
  <si>
    <t>NEST48</t>
  </si>
  <si>
    <t>PB001</t>
  </si>
  <si>
    <t>PB002</t>
  </si>
  <si>
    <t>PB003</t>
  </si>
  <si>
    <t>PBCAB19</t>
  </si>
  <si>
    <t>SD3022</t>
  </si>
  <si>
    <t>SD3622</t>
  </si>
  <si>
    <t>SD4222</t>
  </si>
  <si>
    <t>SD4822</t>
  </si>
  <si>
    <t>SD5422</t>
  </si>
  <si>
    <t>SD6022</t>
  </si>
  <si>
    <t>SD6622</t>
  </si>
  <si>
    <t>SD7222</t>
  </si>
  <si>
    <t>SDSS3022</t>
  </si>
  <si>
    <t>SDSS3622</t>
  </si>
  <si>
    <t>SDSS4822</t>
  </si>
  <si>
    <t>DM100 Desktop Mailing System</t>
  </si>
  <si>
    <t>1FM2</t>
  </si>
  <si>
    <t>1FZ0</t>
  </si>
  <si>
    <t>1FS4</t>
  </si>
  <si>
    <t>Enhanced Accounting (100 Dept) Software</t>
  </si>
  <si>
    <t>Dept Accounting Enabler</t>
  </si>
  <si>
    <t>Accounting (10 Dept) Software</t>
  </si>
  <si>
    <t>Accounting (50 Dept) Software</t>
  </si>
  <si>
    <t>No Accounting Software</t>
  </si>
  <si>
    <t>Disable Manual Weight Feature</t>
  </si>
  <si>
    <t>Differential Weighing</t>
  </si>
  <si>
    <t>USPS Special Services Software (DM100/DM200L)</t>
  </si>
  <si>
    <t xml:space="preserve">Performance </t>
  </si>
  <si>
    <t>Basic Accounting (25 Dept) Software</t>
  </si>
  <si>
    <t>INVIEW 50 Dept Accounting</t>
  </si>
  <si>
    <t>INVIEW 100 Dept Accounting</t>
  </si>
  <si>
    <t>INVIEW 300 Dept Accounting</t>
  </si>
  <si>
    <t>Non-Contact Programmable Wedge Scanner</t>
  </si>
  <si>
    <t>Image Alert Scanner</t>
  </si>
  <si>
    <t>Mail Machine Tune Up</t>
  </si>
  <si>
    <t>Professional Installation</t>
  </si>
  <si>
    <t>DM300C Digital Meter System</t>
  </si>
  <si>
    <t>Green DM300C Digital Meter System Factory Certified</t>
  </si>
  <si>
    <t>Enhanced Accounting (300 Dept) Software</t>
  </si>
  <si>
    <t>Budget Manager: Dept Acct</t>
  </si>
  <si>
    <t>Budget Manager: Cost Mgmnt</t>
  </si>
  <si>
    <t>Intelliview Subscription</t>
  </si>
  <si>
    <t>INVIEW Accounting - 50 Accounts</t>
  </si>
  <si>
    <t>INVIEW Accounting - 100 Accounts</t>
  </si>
  <si>
    <t>INVIEW Accounting - 300 Accounts</t>
  </si>
  <si>
    <t>DM Interface for INVIEW (one per Mail Machine)</t>
  </si>
  <si>
    <t>Constant Connection</t>
  </si>
  <si>
    <t>Funds Management Meter Feature</t>
  </si>
  <si>
    <t>DM400C Digital Meter System</t>
  </si>
  <si>
    <t>Green DM400C Digital Meter System Factory Certified</t>
  </si>
  <si>
    <t xml:space="preserve">DM475 Digital Mailing System </t>
  </si>
  <si>
    <t>DM400c 120lpm Performance Upgrade</t>
  </si>
  <si>
    <t>SS1C</t>
  </si>
  <si>
    <t>SS1M</t>
  </si>
  <si>
    <t>SS2M</t>
  </si>
  <si>
    <t>SSL1</t>
  </si>
  <si>
    <t>SSLN</t>
  </si>
  <si>
    <t>SSL2</t>
  </si>
  <si>
    <t>SSLV</t>
  </si>
  <si>
    <t>SSLX</t>
  </si>
  <si>
    <t>SSLT</t>
  </si>
  <si>
    <t>SSLL</t>
  </si>
  <si>
    <t>SSLC</t>
  </si>
  <si>
    <t>SSLE</t>
  </si>
  <si>
    <t>SSN1</t>
  </si>
  <si>
    <t>SSN2</t>
  </si>
  <si>
    <t>SSNV</t>
  </si>
  <si>
    <t>SSNX</t>
  </si>
  <si>
    <t>SSNT</t>
  </si>
  <si>
    <t>SSNL</t>
  </si>
  <si>
    <t>SSNC</t>
  </si>
  <si>
    <t>SSNE</t>
  </si>
  <si>
    <t>SGB1</t>
  </si>
  <si>
    <t>SGB2</t>
  </si>
  <si>
    <t>SGBC</t>
  </si>
  <si>
    <t>SGBE</t>
  </si>
  <si>
    <t>SGBL</t>
  </si>
  <si>
    <t>SGBT</t>
  </si>
  <si>
    <t>SGBV</t>
  </si>
  <si>
    <t>SGBX</t>
  </si>
  <si>
    <t>SGC1</t>
  </si>
  <si>
    <t>SGC2</t>
  </si>
  <si>
    <t>SGCC</t>
  </si>
  <si>
    <t>SGCE</t>
  </si>
  <si>
    <t>SGCL</t>
  </si>
  <si>
    <t>SGCT</t>
  </si>
  <si>
    <t>SGCV</t>
  </si>
  <si>
    <t>SGCX</t>
  </si>
  <si>
    <t>SGM1</t>
  </si>
  <si>
    <t>SGM2</t>
  </si>
  <si>
    <t>SGMC</t>
  </si>
  <si>
    <t>SGME</t>
  </si>
  <si>
    <t>SGML</t>
  </si>
  <si>
    <t>SGMT</t>
  </si>
  <si>
    <t>SGMV</t>
  </si>
  <si>
    <t>SGMX</t>
  </si>
  <si>
    <t>SGT1</t>
  </si>
  <si>
    <t>SGT2</t>
  </si>
  <si>
    <t>SGTC</t>
  </si>
  <si>
    <t>SGTE</t>
  </si>
  <si>
    <t>SGTL</t>
  </si>
  <si>
    <t>SGTT</t>
  </si>
  <si>
    <t>SGTV</t>
  </si>
  <si>
    <t>SGTX</t>
  </si>
  <si>
    <t>SGW1</t>
  </si>
  <si>
    <t>SGW2</t>
  </si>
  <si>
    <t>SGWC</t>
  </si>
  <si>
    <t>SGWE</t>
  </si>
  <si>
    <t>SGWL</t>
  </si>
  <si>
    <t>SGWT</t>
  </si>
  <si>
    <t>SGWV</t>
  </si>
  <si>
    <t>SGWX</t>
  </si>
  <si>
    <t>SHL1</t>
  </si>
  <si>
    <t>SHL2</t>
  </si>
  <si>
    <t>SHLC</t>
  </si>
  <si>
    <t>SHLE</t>
  </si>
  <si>
    <t>SHLL</t>
  </si>
  <si>
    <t>SHLT</t>
  </si>
  <si>
    <t>SHLV</t>
  </si>
  <si>
    <t>SHLX</t>
  </si>
  <si>
    <t>SLD1</t>
  </si>
  <si>
    <t>SLD2</t>
  </si>
  <si>
    <t>SLDC</t>
  </si>
  <si>
    <t>SLDE</t>
  </si>
  <si>
    <t>SLDL</t>
  </si>
  <si>
    <t>SLDT</t>
  </si>
  <si>
    <t>SLDV</t>
  </si>
  <si>
    <t>SLDX</t>
  </si>
  <si>
    <t>SLH1</t>
  </si>
  <si>
    <t>SLH2</t>
  </si>
  <si>
    <t>SLHC</t>
  </si>
  <si>
    <t>SLHE</t>
  </si>
  <si>
    <t>SLHL</t>
  </si>
  <si>
    <t>SLHT</t>
  </si>
  <si>
    <t>SLHV</t>
  </si>
  <si>
    <t>SLHX</t>
  </si>
  <si>
    <t>SLY1</t>
  </si>
  <si>
    <t>SLY2</t>
  </si>
  <si>
    <t>SLYC</t>
  </si>
  <si>
    <t>SLYE</t>
  </si>
  <si>
    <t>SLYL</t>
  </si>
  <si>
    <t>SLYT</t>
  </si>
  <si>
    <t>SLYV</t>
  </si>
  <si>
    <t>SLYX</t>
  </si>
  <si>
    <t>SNB1</t>
  </si>
  <si>
    <t>SNB2</t>
  </si>
  <si>
    <t>SNBC</t>
  </si>
  <si>
    <t>SNBE</t>
  </si>
  <si>
    <t>SNBL</t>
  </si>
  <si>
    <t>SNBT</t>
  </si>
  <si>
    <t>SNBV</t>
  </si>
  <si>
    <t>SNBX</t>
  </si>
  <si>
    <t>SNJ1</t>
  </si>
  <si>
    <t>SNJ2</t>
  </si>
  <si>
    <t>SNJC</t>
  </si>
  <si>
    <t>SNJE</t>
  </si>
  <si>
    <t>SNJL</t>
  </si>
  <si>
    <t>SNJT</t>
  </si>
  <si>
    <t>SNJV</t>
  </si>
  <si>
    <t>SNJX</t>
  </si>
  <si>
    <t>SNL1</t>
  </si>
  <si>
    <t>SNL2</t>
  </si>
  <si>
    <t>SNLC</t>
  </si>
  <si>
    <t>SNLE</t>
  </si>
  <si>
    <t>SNLL</t>
  </si>
  <si>
    <t>SNLT</t>
  </si>
  <si>
    <t>SNLV</t>
  </si>
  <si>
    <t>SNLX</t>
  </si>
  <si>
    <t>SSCA</t>
  </si>
  <si>
    <t>SSCF</t>
  </si>
  <si>
    <t>SSCS</t>
  </si>
  <si>
    <t>SSCU</t>
  </si>
  <si>
    <t>SSCW</t>
  </si>
  <si>
    <t>SSH1</t>
  </si>
  <si>
    <t>SSH2</t>
  </si>
  <si>
    <t>SSHC</t>
  </si>
  <si>
    <t>SSHE</t>
  </si>
  <si>
    <t>SSHL</t>
  </si>
  <si>
    <t>SSHT</t>
  </si>
  <si>
    <t>SSHV</t>
  </si>
  <si>
    <t>SSHX</t>
  </si>
  <si>
    <t>SSJ1</t>
  </si>
  <si>
    <t>SSJ2</t>
  </si>
  <si>
    <t>SSJC</t>
  </si>
  <si>
    <t>SSJE</t>
  </si>
  <si>
    <t>SSJL</t>
  </si>
  <si>
    <t>SSJT</t>
  </si>
  <si>
    <t>SSJV</t>
  </si>
  <si>
    <t>SSJX</t>
  </si>
  <si>
    <t>SSLZ</t>
  </si>
  <si>
    <t>SLCA</t>
  </si>
  <si>
    <t>SLF1</t>
  </si>
  <si>
    <t>SLF2</t>
  </si>
  <si>
    <t>SLFV</t>
  </si>
  <si>
    <t>SLFX</t>
  </si>
  <si>
    <t>SLFT</t>
  </si>
  <si>
    <t>SLFL</t>
  </si>
  <si>
    <t>SLFC</t>
  </si>
  <si>
    <t>SLFE</t>
  </si>
  <si>
    <t>SLG1</t>
  </si>
  <si>
    <t>SLG2</t>
  </si>
  <si>
    <t>SLGV</t>
  </si>
  <si>
    <t>SLGX</t>
  </si>
  <si>
    <t>SLGT</t>
  </si>
  <si>
    <t>SLGL</t>
  </si>
  <si>
    <t>SLGC</t>
  </si>
  <si>
    <t>SLGE</t>
  </si>
  <si>
    <t>SMF1</t>
  </si>
  <si>
    <t>SMF2</t>
  </si>
  <si>
    <t>SMFV</t>
  </si>
  <si>
    <t>SMFX</t>
  </si>
  <si>
    <t>SMFT</t>
  </si>
  <si>
    <t>SMFL</t>
  </si>
  <si>
    <t>SMFC</t>
  </si>
  <si>
    <t>SMFE</t>
  </si>
  <si>
    <t>SMG1</t>
  </si>
  <si>
    <t>SMG2</t>
  </si>
  <si>
    <t>SMGV</t>
  </si>
  <si>
    <t>SMGX</t>
  </si>
  <si>
    <t>SMGT</t>
  </si>
  <si>
    <t>SMGL</t>
  </si>
  <si>
    <t>SMGC</t>
  </si>
  <si>
    <t>SMGE</t>
  </si>
  <si>
    <t>SRAV</t>
  </si>
  <si>
    <t>Kit, Image Processor</t>
  </si>
  <si>
    <t>SRAW</t>
  </si>
  <si>
    <t>SW-Read/Write 24K</t>
  </si>
  <si>
    <t>SRB4</t>
  </si>
  <si>
    <t>SW-36K SIL OCR In No DRS</t>
  </si>
  <si>
    <t>SRBE</t>
  </si>
  <si>
    <t>1M Addresscript Clicks</t>
  </si>
  <si>
    <t>SRBF</t>
  </si>
  <si>
    <t>500K Addresscript Clicks</t>
  </si>
  <si>
    <t>SRBG</t>
  </si>
  <si>
    <t>250K  Addresscript Clicks</t>
  </si>
  <si>
    <t>SRBH</t>
  </si>
  <si>
    <t>50K Addresscript Clicks</t>
  </si>
  <si>
    <t>SRBJ</t>
  </si>
  <si>
    <t xml:space="preserve">Pos 1 ID Tag printer </t>
  </si>
  <si>
    <t>SRBK</t>
  </si>
  <si>
    <t>Kit, Imaje Option 120V (Dom)</t>
  </si>
  <si>
    <t>SRBP</t>
  </si>
  <si>
    <t>Pos 2 Redater-Endorse Printer</t>
  </si>
  <si>
    <t>SRDF</t>
  </si>
  <si>
    <t>Image Server PC for LVE</t>
  </si>
  <si>
    <t>SRDK</t>
  </si>
  <si>
    <t>Pos 3 FastForward Printer</t>
  </si>
  <si>
    <t>SRDL</t>
  </si>
  <si>
    <t>Ann. Lic.  Fee, FastForward</t>
  </si>
  <si>
    <t>SRGH</t>
  </si>
  <si>
    <t xml:space="preserve">ST Std Sorting Racks (1-sect) </t>
  </si>
  <si>
    <t>SRGT</t>
  </si>
  <si>
    <t>Site Server w-Sequel Server</t>
  </si>
  <si>
    <t>SRH8</t>
  </si>
  <si>
    <t>Host PC Option</t>
  </si>
  <si>
    <t>SRHD</t>
  </si>
  <si>
    <t>Lic 24K Plat OCR w/DRS</t>
  </si>
  <si>
    <t>SRHJ</t>
  </si>
  <si>
    <t>Intellischeme</t>
  </si>
  <si>
    <t>SRJL</t>
  </si>
  <si>
    <t>Return Mail Sorter Software</t>
  </si>
  <si>
    <t>SRJM</t>
  </si>
  <si>
    <t>Standard Inbound Pass Software</t>
  </si>
  <si>
    <t>SRJP</t>
  </si>
  <si>
    <t>SW-13K Plat OCR w/DRS</t>
  </si>
  <si>
    <t>SRJZ</t>
  </si>
  <si>
    <t>SW 13K SIL OCR Out No DRS</t>
  </si>
  <si>
    <t>SRK6</t>
  </si>
  <si>
    <t>SW-13K SIL OCR In No DRS</t>
  </si>
  <si>
    <t>SRKH</t>
  </si>
  <si>
    <t>SW-13K SIL OCR I/O No DRS</t>
  </si>
  <si>
    <t>SRLY</t>
  </si>
  <si>
    <t>SMA, Spare PC, UMove Gov't</t>
  </si>
  <si>
    <t>SRM5</t>
  </si>
  <si>
    <t>Kit, 4.8" AIM BCR, Front/Stamp Leading</t>
  </si>
  <si>
    <t>SRM6</t>
  </si>
  <si>
    <t>Kit, 4.8" Postal BCR, Front/Stamp Leading</t>
  </si>
  <si>
    <t>SRM7</t>
  </si>
  <si>
    <t xml:space="preserve">Kit, Barcode Camera, Back/Stamp Trailing </t>
  </si>
  <si>
    <t>SRM8</t>
  </si>
  <si>
    <t xml:space="preserve">Kit, Barcode Camera, Front/Stamp Leading </t>
  </si>
  <si>
    <t>SRM9</t>
  </si>
  <si>
    <t>Kit, Oly II Camera Link Hardware</t>
  </si>
  <si>
    <t>SRMT</t>
  </si>
  <si>
    <t>Move Update Kit</t>
  </si>
  <si>
    <t>SRMV</t>
  </si>
  <si>
    <t>Move Update Option</t>
  </si>
  <si>
    <t>SRMW</t>
  </si>
  <si>
    <t>Lic Fee, Move Update</t>
  </si>
  <si>
    <t>SRMX</t>
  </si>
  <si>
    <t>Move Update Installation</t>
  </si>
  <si>
    <t>SRMY</t>
  </si>
  <si>
    <t>Move Update Conversion Kit</t>
  </si>
  <si>
    <t>SRMZ</t>
  </si>
  <si>
    <t>Lic Fee, Full Service IMB</t>
  </si>
  <si>
    <t>SRS2</t>
  </si>
  <si>
    <t>IMB Kit OLYII IVT installed</t>
  </si>
  <si>
    <t>SRS5</t>
  </si>
  <si>
    <t xml:space="preserve">1 unit IMB Upgr. Installation </t>
  </si>
  <si>
    <t>SRS6</t>
  </si>
  <si>
    <t>IMB Kit OlyII FW, SW &amp; bracket</t>
  </si>
  <si>
    <t>SRT3</t>
  </si>
  <si>
    <t>MT3.0 Base Transport - Dom</t>
  </si>
  <si>
    <t>SRT5</t>
  </si>
  <si>
    <t>MT3.0 Pocket Section - Dom</t>
  </si>
  <si>
    <t>SRT6</t>
  </si>
  <si>
    <t>MT Selective Letter Opener</t>
  </si>
  <si>
    <t>SRTE</t>
  </si>
  <si>
    <t>Tray Conveyor, Flex Tier Pkts</t>
  </si>
  <si>
    <t>SRTH</t>
  </si>
  <si>
    <t>Flex Tier Pockets, 2-Tier</t>
  </si>
  <si>
    <t>SRTL</t>
  </si>
  <si>
    <t>Flex Tier Pockets, 3-Tier</t>
  </si>
  <si>
    <t>SRUC</t>
  </si>
  <si>
    <t>PC, UMove Gov't</t>
  </si>
  <si>
    <t>SRUE</t>
  </si>
  <si>
    <t>SRUH</t>
  </si>
  <si>
    <t>Lic, UMove Gov't</t>
  </si>
  <si>
    <t>SRVP</t>
  </si>
  <si>
    <t>Lic 24K SIL OCR Out No DRS</t>
  </si>
  <si>
    <t>SRVR</t>
  </si>
  <si>
    <t>Lic 36K Plat OCR w/DRS</t>
  </si>
  <si>
    <t>SRVS</t>
  </si>
  <si>
    <t>Lic 36K SIL OCR Out No DRS</t>
  </si>
  <si>
    <t>SRVT</t>
  </si>
  <si>
    <t>Lic Read/Write 24K</t>
  </si>
  <si>
    <t>SRVU</t>
  </si>
  <si>
    <t>Lic 36K SIL OCR In No DRS</t>
  </si>
  <si>
    <t>STPS</t>
  </si>
  <si>
    <t>CIJ Printer Support Kit</t>
  </si>
  <si>
    <t>STV1</t>
  </si>
  <si>
    <t>Feeder, High Speed Letter</t>
  </si>
  <si>
    <t>STV2</t>
  </si>
  <si>
    <t>Feeder, Mixed Mail</t>
  </si>
  <si>
    <t>STV3</t>
  </si>
  <si>
    <t>Integrated Air Compressor Option</t>
  </si>
  <si>
    <t>STV4</t>
  </si>
  <si>
    <t>3D Measurement</t>
  </si>
  <si>
    <t>STV5</t>
  </si>
  <si>
    <t>4.8" Verifier w/cam, Back</t>
  </si>
  <si>
    <t>STV6</t>
  </si>
  <si>
    <t>Separator Card Option</t>
  </si>
  <si>
    <t>STV7</t>
  </si>
  <si>
    <t>Double Feed Detection</t>
  </si>
  <si>
    <t>STVA</t>
  </si>
  <si>
    <t>Base Transport, Short</t>
  </si>
  <si>
    <t>STVB</t>
  </si>
  <si>
    <t>Base Transport, Medium</t>
  </si>
  <si>
    <t>STVC</t>
  </si>
  <si>
    <t>Base Transport, Long</t>
  </si>
  <si>
    <t>STVD</t>
  </si>
  <si>
    <t>Alibi Storage Option</t>
  </si>
  <si>
    <t>STVE</t>
  </si>
  <si>
    <t xml:space="preserve">Base Transport Med - Postjet </t>
  </si>
  <si>
    <t>STVF</t>
  </si>
  <si>
    <t>In-line WOF Scale Module</t>
  </si>
  <si>
    <t>STVG</t>
  </si>
  <si>
    <t>Sing-Tier Interface 60hz</t>
  </si>
  <si>
    <t>STVJ</t>
  </si>
  <si>
    <t>Multi Tier Interface w/Elevator 60hz</t>
  </si>
  <si>
    <t>STVR</t>
  </si>
  <si>
    <t>4.8" Verifier, Back</t>
  </si>
  <si>
    <t>STVS</t>
  </si>
  <si>
    <t>1" Verifier, Black Back</t>
  </si>
  <si>
    <t>STVT</t>
  </si>
  <si>
    <t>1" Verifier, Fluor, Back</t>
  </si>
  <si>
    <t>STVU</t>
  </si>
  <si>
    <t xml:space="preserve">Printer, Hi Def Domino  </t>
  </si>
  <si>
    <t>STVV</t>
  </si>
  <si>
    <t>4.8" Verifier w/cam Front</t>
  </si>
  <si>
    <t>STVW</t>
  </si>
  <si>
    <t>4.8" Verifier, Front</t>
  </si>
  <si>
    <t>STVX</t>
  </si>
  <si>
    <t>1.0" Verifier Black, Front side</t>
  </si>
  <si>
    <t>STVY</t>
  </si>
  <si>
    <t>1" Verifier Fluor. Front</t>
  </si>
  <si>
    <t>STW1</t>
  </si>
  <si>
    <t>Printer, Black CIJ, Back</t>
  </si>
  <si>
    <t>STW2</t>
  </si>
  <si>
    <t>Printer, Fluor CIJ, Back</t>
  </si>
  <si>
    <t>STW3</t>
  </si>
  <si>
    <t>Printer, 24K HP IJ, Back</t>
  </si>
  <si>
    <t>STW6</t>
  </si>
  <si>
    <t>Printer, Black CIJ, Front</t>
  </si>
  <si>
    <t>STW7</t>
  </si>
  <si>
    <t>Printer, Fluor CIJ, Front</t>
  </si>
  <si>
    <t>STW8</t>
  </si>
  <si>
    <t>Printer, 24K HP IJ, Front</t>
  </si>
  <si>
    <t>STWG</t>
  </si>
  <si>
    <t>Kit, High Rail Guide, Long Transport</t>
  </si>
  <si>
    <t>STWH</t>
  </si>
  <si>
    <t>Kit, High Rail Guide, Short Transport</t>
  </si>
  <si>
    <t>STWJ</t>
  </si>
  <si>
    <t>Kit, High Rail Guide, Med Transport</t>
  </si>
  <si>
    <t>STWK</t>
  </si>
  <si>
    <t>Kit, High Rail Guide, Selective Opener</t>
  </si>
  <si>
    <t>STWL</t>
  </si>
  <si>
    <t>Kit, High Rail Guide, Scale w/o meter</t>
  </si>
  <si>
    <t>STWM</t>
  </si>
  <si>
    <t>Kit, High Rail Guide, Scale and Meter Module</t>
  </si>
  <si>
    <t>STWN</t>
  </si>
  <si>
    <t>Kit, High Rail Guide, Domino Printer Module</t>
  </si>
  <si>
    <t>STWP</t>
  </si>
  <si>
    <t>Kit, High Rail Guide, Addtl I/O</t>
  </si>
  <si>
    <t>STWW</t>
  </si>
  <si>
    <t>Addtl Workstation Monitor</t>
  </si>
  <si>
    <t>SD2D</t>
  </si>
  <si>
    <t>1D/2D Enhanced WABCR</t>
  </si>
  <si>
    <t>SD3D</t>
  </si>
  <si>
    <t>3D Measurement Option</t>
  </si>
  <si>
    <t>SDC0</t>
  </si>
  <si>
    <t>Automatic Feeder</t>
  </si>
  <si>
    <t>SDC2</t>
  </si>
  <si>
    <t>Manual Feeder Master</t>
  </si>
  <si>
    <t>SDC3</t>
  </si>
  <si>
    <t>Manual Feeder Secondary</t>
  </si>
  <si>
    <t>SDD0</t>
  </si>
  <si>
    <t>Camera Section</t>
  </si>
  <si>
    <t>SDD2</t>
  </si>
  <si>
    <t>WOF Scale option</t>
  </si>
  <si>
    <t>SDD3</t>
  </si>
  <si>
    <t>No Scale option</t>
  </si>
  <si>
    <t>SDD4</t>
  </si>
  <si>
    <t>Delay Section</t>
  </si>
  <si>
    <t>SDD7</t>
  </si>
  <si>
    <t>DRS, 8K Incoming</t>
  </si>
  <si>
    <t>SDDD</t>
  </si>
  <si>
    <t>DRS Annual License (Smartmatch)</t>
  </si>
  <si>
    <t>SDE0</t>
  </si>
  <si>
    <t>Output Section</t>
  </si>
  <si>
    <t>SDE2</t>
  </si>
  <si>
    <t>Labeler Section, incl Printer</t>
  </si>
  <si>
    <t>SDE3</t>
  </si>
  <si>
    <t>InkJet Print Section, incl. Printer</t>
  </si>
  <si>
    <t>SDE7</t>
  </si>
  <si>
    <t>Verifier Area Scan Section, incl. Camera</t>
  </si>
  <si>
    <t>SDE9</t>
  </si>
  <si>
    <t>Standard Cabinet Blower</t>
  </si>
  <si>
    <t>SDF0</t>
  </si>
  <si>
    <t>Ramp, plus Last Stacker Kit</t>
  </si>
  <si>
    <t>SDF2</t>
  </si>
  <si>
    <t>Leading Stacker Section</t>
  </si>
  <si>
    <t>SDF4</t>
  </si>
  <si>
    <t>Trailing Stacker Section</t>
  </si>
  <si>
    <t>SDG0</t>
  </si>
  <si>
    <t>Full Tub Conveyors</t>
  </si>
  <si>
    <t>SDG1</t>
  </si>
  <si>
    <t>Gravity Output Conveyor</t>
  </si>
  <si>
    <t>SDG2</t>
  </si>
  <si>
    <t>Left Turn Powered Output Conveyor</t>
  </si>
  <si>
    <t>SDG3</t>
  </si>
  <si>
    <t>Right Turn Powered Output Conveyor</t>
  </si>
  <si>
    <t>SDG5</t>
  </si>
  <si>
    <t>Auto Tub Set of 3 Pockets</t>
  </si>
  <si>
    <t>SDG6</t>
  </si>
  <si>
    <t>Tub Label terminal</t>
  </si>
  <si>
    <t>SDG8</t>
  </si>
  <si>
    <t>Distributed Label printers</t>
  </si>
  <si>
    <t>SDH0</t>
  </si>
  <si>
    <t xml:space="preserve">Extreme Environment Package </t>
  </si>
  <si>
    <t>SDMM</t>
  </si>
  <si>
    <t xml:space="preserve">Machine Status Monitor </t>
  </si>
  <si>
    <t>SRHT</t>
  </si>
  <si>
    <t>Separator cards (100)</t>
  </si>
  <si>
    <t>SRJ0</t>
  </si>
  <si>
    <t>UPS</t>
  </si>
  <si>
    <t>SRJ1</t>
  </si>
  <si>
    <t>Rack for Server</t>
  </si>
  <si>
    <t>SRNP</t>
  </si>
  <si>
    <t>Lic Fee, 8K RAF Platinum Quad</t>
  </si>
  <si>
    <t>SRSC</t>
  </si>
  <si>
    <t>SLA0</t>
  </si>
  <si>
    <t>Binarizer Lic</t>
  </si>
  <si>
    <t>-</t>
  </si>
  <si>
    <t>SLA1</t>
  </si>
  <si>
    <t>WABCR Lic</t>
  </si>
  <si>
    <t>SLV0</t>
  </si>
  <si>
    <t>Transport (Includes transport, camera, workstation
computer touch screen monitor)</t>
  </si>
  <si>
    <t>SLV1</t>
  </si>
  <si>
    <t>Binarizer</t>
  </si>
  <si>
    <t>SLV2</t>
  </si>
  <si>
    <t>WABCR</t>
  </si>
  <si>
    <t>SLVA</t>
  </si>
  <si>
    <t>Hand Scanner (1D)</t>
  </si>
  <si>
    <t>SLVB</t>
  </si>
  <si>
    <t>Barcode Verifier (Postnet / IMB Verifier)</t>
  </si>
  <si>
    <t>SLVC</t>
  </si>
  <si>
    <t>Separator Card (Currently handled via software)</t>
  </si>
  <si>
    <t>SLVH</t>
  </si>
  <si>
    <t>SLVP</t>
  </si>
  <si>
    <t>Front/Back Printer Assy (Jet Engine, 3-Pen Printer)</t>
  </si>
  <si>
    <t>SLVR</t>
  </si>
  <si>
    <t>Router</t>
  </si>
  <si>
    <t>SLVS</t>
  </si>
  <si>
    <t>Stacker Section (4 bins per section)</t>
  </si>
  <si>
    <t>SLVT</t>
  </si>
  <si>
    <t>Thickness Measurement</t>
  </si>
  <si>
    <t>SLVU</t>
  </si>
  <si>
    <t>Tray Tag Printer</t>
  </si>
  <si>
    <t>SR9R</t>
  </si>
  <si>
    <t>SiteVue</t>
  </si>
  <si>
    <t>SR9S</t>
  </si>
  <si>
    <t>SiteVue + HelpDesk</t>
  </si>
  <si>
    <t>SR9T</t>
  </si>
  <si>
    <t>SiteVue PC</t>
  </si>
  <si>
    <t>R771</t>
  </si>
  <si>
    <t>Accounting Integr Kit -1 Meter</t>
  </si>
  <si>
    <t>R772</t>
  </si>
  <si>
    <t>Accounting Integr Kit -2 Meter</t>
  </si>
  <si>
    <t>R773</t>
  </si>
  <si>
    <t>Accounting Integr Kit -3 Meter</t>
  </si>
  <si>
    <t>R774</t>
  </si>
  <si>
    <t>Funds Refill Kit - 1 DM1000, Shared Netw</t>
  </si>
  <si>
    <t>RD17</t>
  </si>
  <si>
    <t>Doc. Lifecycle Tracking - Base</t>
  </si>
  <si>
    <t>RD90</t>
  </si>
  <si>
    <t>Remote Service Access unit</t>
  </si>
  <si>
    <t>RD95</t>
  </si>
  <si>
    <t>Output Scanning-DC Screen</t>
  </si>
  <si>
    <t>RD9A</t>
  </si>
  <si>
    <t>Auto Job Setup</t>
  </si>
  <si>
    <t>RDB1</t>
  </si>
  <si>
    <t>MSM to Infinity Mtr Conn. Kit-1 meter</t>
  </si>
  <si>
    <t>RDB2</t>
  </si>
  <si>
    <t>MSM to Infinity Mtr Conn. Kit-2 meters</t>
  </si>
  <si>
    <t>RDB3</t>
  </si>
  <si>
    <t>MSM to Infinity Mtr Conn. Kit-3 meters</t>
  </si>
  <si>
    <t>RDG1</t>
  </si>
  <si>
    <t>DFWorks Base Server</t>
  </si>
  <si>
    <t>RDG2</t>
  </si>
  <si>
    <t>DFWorks Std Server</t>
  </si>
  <si>
    <t>RDM1</t>
  </si>
  <si>
    <t>MSM - 1 meter(ISC-Competitive)</t>
  </si>
  <si>
    <t>RDM2</t>
  </si>
  <si>
    <t xml:space="preserve">MSM for 2 meters  inserter </t>
  </si>
  <si>
    <t>RDM3</t>
  </si>
  <si>
    <t xml:space="preserve">MSM for 3 meters  inserter </t>
  </si>
  <si>
    <t>RDM6</t>
  </si>
  <si>
    <t xml:space="preserve">MSM for DM series mailing mach. connectivity </t>
  </si>
  <si>
    <t>RDN1</t>
  </si>
  <si>
    <t>Msm Rollup Integrity Module</t>
  </si>
  <si>
    <t>RDP4</t>
  </si>
  <si>
    <t>Insert Plan-Mailrun Mgmt- Base</t>
  </si>
  <si>
    <t>RDP5</t>
  </si>
  <si>
    <t>Insert Plan-Mailrun Mgmt-Ent.</t>
  </si>
  <si>
    <t>RDP6</t>
  </si>
  <si>
    <t>Insert Plan-Mailrun Mgmt - Std</t>
  </si>
  <si>
    <t>RDPK</t>
  </si>
  <si>
    <t>DFW Shop Floor Control</t>
  </si>
  <si>
    <t>RDV7</t>
  </si>
  <si>
    <t>Doc Lifecycle Tracking - Ent.</t>
  </si>
  <si>
    <t>RDV8</t>
  </si>
  <si>
    <t>Doc. Lifecycle Tracking - Std</t>
  </si>
  <si>
    <t>RDV9</t>
  </si>
  <si>
    <t>DFW Manifesting - Ent.</t>
  </si>
  <si>
    <t>RDVA</t>
  </si>
  <si>
    <t>DFW Manifesting - Std</t>
  </si>
  <si>
    <t>RDVB</t>
  </si>
  <si>
    <t>DFW Postage Accounting-Base</t>
  </si>
  <si>
    <t>RDVC</t>
  </si>
  <si>
    <t>DFW Postage Accounting - Ent.</t>
  </si>
  <si>
    <t>RDVD</t>
  </si>
  <si>
    <t>DFW Postage Accounting - Std</t>
  </si>
  <si>
    <t>RDVE</t>
  </si>
  <si>
    <t>DFW Productivity Reports-Base</t>
  </si>
  <si>
    <t>RDVF</t>
  </si>
  <si>
    <t>DFW Productivity Reports-Ent.</t>
  </si>
  <si>
    <t>RDVG</t>
  </si>
  <si>
    <t>DFW Productivity Reports-Std</t>
  </si>
  <si>
    <t>RDVH</t>
  </si>
  <si>
    <t>DFW Platform Software - Base</t>
  </si>
  <si>
    <t>RDVJ</t>
  </si>
  <si>
    <t>DFW Platform Software - Ent.</t>
  </si>
  <si>
    <t>RDVK</t>
  </si>
  <si>
    <t>DFW Platform Software - Std</t>
  </si>
  <si>
    <t>RDVL</t>
  </si>
  <si>
    <t>DFW Production Workflow - Base</t>
  </si>
  <si>
    <t>RDVM</t>
  </si>
  <si>
    <t>DFW Production Workflow - Ent.</t>
  </si>
  <si>
    <t>RDVN</t>
  </si>
  <si>
    <t>DFW Production Workflow - Std</t>
  </si>
  <si>
    <t>EF0Y</t>
  </si>
  <si>
    <t>SFW ENT CORE</t>
  </si>
  <si>
    <t>EF0Z</t>
  </si>
  <si>
    <t>SFW ENT CORE UPG</t>
  </si>
  <si>
    <t>EFA0</t>
  </si>
  <si>
    <t>FlexServer Base</t>
  </si>
  <si>
    <t>EFA1</t>
  </si>
  <si>
    <t>Flex JESConnect for JES2</t>
  </si>
  <si>
    <t>EFA2</t>
  </si>
  <si>
    <t>Flex JESConnect for JES3</t>
  </si>
  <si>
    <t>EFA3</t>
  </si>
  <si>
    <t>OPS-DT for Unix (per Site)</t>
  </si>
  <si>
    <t>EFA4</t>
  </si>
  <si>
    <t>OPS-DT for Windows (Per Site)</t>
  </si>
  <si>
    <t>EFA5</t>
  </si>
  <si>
    <t>Window Print Driver (per Site)</t>
  </si>
  <si>
    <t>EFA6</t>
  </si>
  <si>
    <t>FlexServer Peer to Peer Module</t>
  </si>
  <si>
    <t>EFA8</t>
  </si>
  <si>
    <t>Flex PS,PCL, and PDF Output</t>
  </si>
  <si>
    <t>EFA9</t>
  </si>
  <si>
    <t xml:space="preserve">FTP Module Output Manager </t>
  </si>
  <si>
    <t>EFAC</t>
  </si>
  <si>
    <t>Flex Xerox Output for EPS</t>
  </si>
  <si>
    <t>EFAF</t>
  </si>
  <si>
    <t xml:space="preserve">FlexServer Test System </t>
  </si>
  <si>
    <t>EFAG</t>
  </si>
  <si>
    <t>Flex Band A Output</t>
  </si>
  <si>
    <t>EFAH</t>
  </si>
  <si>
    <t xml:space="preserve">Flex Band B Output </t>
  </si>
  <si>
    <t>EFAJ</t>
  </si>
  <si>
    <t>Flex Band C Output</t>
  </si>
  <si>
    <t>EFAK</t>
  </si>
  <si>
    <t>Flex Band D Output</t>
  </si>
  <si>
    <t>EFAL</t>
  </si>
  <si>
    <t>Flex Band D Color Output</t>
  </si>
  <si>
    <t>EFAM</t>
  </si>
  <si>
    <t>Flex Band E Output</t>
  </si>
  <si>
    <t>EFAN</t>
  </si>
  <si>
    <t>Flex Band E Color Output</t>
  </si>
  <si>
    <t>EFAP</t>
  </si>
  <si>
    <t>Flex IPDS - Band F Output</t>
  </si>
  <si>
    <t>EFAR</t>
  </si>
  <si>
    <t>Flex Band F Color Output</t>
  </si>
  <si>
    <t>EFAS</t>
  </si>
  <si>
    <t>Flex IJPDS - Band A Output</t>
  </si>
  <si>
    <t>EFAT</t>
  </si>
  <si>
    <t>Flex IJPDS - Band B Output</t>
  </si>
  <si>
    <t>EFAU</t>
  </si>
  <si>
    <t>Flex IJPDS - Band C Output</t>
  </si>
  <si>
    <t>EFAV</t>
  </si>
  <si>
    <t>Flex IJPDS - Band D Output</t>
  </si>
  <si>
    <t>EFAW</t>
  </si>
  <si>
    <t>Flex Metacode - Online Output</t>
  </si>
  <si>
    <t>EFAX</t>
  </si>
  <si>
    <t xml:space="preserve">Flex Metacode - Other  </t>
  </si>
  <si>
    <t>EFAY</t>
  </si>
  <si>
    <t>Flex PS - Band B Color Out</t>
  </si>
  <si>
    <t>EFAZ</t>
  </si>
  <si>
    <t>Flex PS - Band C Color Out</t>
  </si>
  <si>
    <t>EFB0</t>
  </si>
  <si>
    <t>Flex PS - Out to other hosts</t>
  </si>
  <si>
    <t>EFB1</t>
  </si>
  <si>
    <t>Flex PCL - Out to other hosts</t>
  </si>
  <si>
    <t>EFB2</t>
  </si>
  <si>
    <t>Flex AFPDS output</t>
  </si>
  <si>
    <t>EFB3</t>
  </si>
  <si>
    <t>Flex TIFF output</t>
  </si>
  <si>
    <t>EFB4</t>
  </si>
  <si>
    <t>Flex PDF Output</t>
  </si>
  <si>
    <t>EFB5</t>
  </si>
  <si>
    <t>Flex PDF Security UPGRADE</t>
  </si>
  <si>
    <t>EFB6</t>
  </si>
  <si>
    <t>Flex KCMS ICC Profile Support</t>
  </si>
  <si>
    <t>EFB7</t>
  </si>
  <si>
    <t xml:space="preserve">Flex IJPDS MICR Font Support </t>
  </si>
  <si>
    <t>EFB8</t>
  </si>
  <si>
    <t>Flex Xerox Input</t>
  </si>
  <si>
    <t>EFB9</t>
  </si>
  <si>
    <t>Flex AFPDS Input</t>
  </si>
  <si>
    <t>EFBA</t>
  </si>
  <si>
    <t>Flex PostScript Input</t>
  </si>
  <si>
    <t>EFBB</t>
  </si>
  <si>
    <t>Flex PDF Input</t>
  </si>
  <si>
    <t>EFBC</t>
  </si>
  <si>
    <t>Flex New PDF Input</t>
  </si>
  <si>
    <t>EFBD</t>
  </si>
  <si>
    <t>Flex PCL Input</t>
  </si>
  <si>
    <t>EFBE</t>
  </si>
  <si>
    <t>FlexServer 2009 Core</t>
  </si>
  <si>
    <t>EFBM</t>
  </si>
  <si>
    <t>SFW AES 128-bit encryption Receiver</t>
  </si>
  <si>
    <t>EFBN</t>
  </si>
  <si>
    <t>SFW AES 128-bit encryption Sender</t>
  </si>
  <si>
    <t>EM11</t>
  </si>
  <si>
    <t>VIP JESConnect for JES2</t>
  </si>
  <si>
    <t>EM12</t>
  </si>
  <si>
    <t>VIP JESConnect for JES3</t>
  </si>
  <si>
    <t>EM13</t>
  </si>
  <si>
    <t>RESConnect for JESConnect</t>
  </si>
  <si>
    <t>EM14</t>
  </si>
  <si>
    <t>RESConnect for other</t>
  </si>
  <si>
    <t>EM15</t>
  </si>
  <si>
    <t>VIP Connect Host Download</t>
  </si>
  <si>
    <t>EM1B</t>
  </si>
  <si>
    <t xml:space="preserve">Xerox (LCDS/Metacode) Input </t>
  </si>
  <si>
    <t>EM1C</t>
  </si>
  <si>
    <t xml:space="preserve">AFP Input </t>
  </si>
  <si>
    <t>EM1D</t>
  </si>
  <si>
    <t>PostScript (level 2) Input</t>
  </si>
  <si>
    <t>EM1E</t>
  </si>
  <si>
    <t>PDF Input</t>
  </si>
  <si>
    <t>EM1F</t>
  </si>
  <si>
    <t>New PDF Input</t>
  </si>
  <si>
    <t>EM1G</t>
  </si>
  <si>
    <t xml:space="preserve">PCL Input </t>
  </si>
  <si>
    <t>EM1H</t>
  </si>
  <si>
    <t>VIP Remote GUI</t>
  </si>
  <si>
    <t>EM1J</t>
  </si>
  <si>
    <t>Advanced Indexing</t>
  </si>
  <si>
    <t>EM1K</t>
  </si>
  <si>
    <t xml:space="preserve">Kodak CMS using ICC Profiles </t>
  </si>
  <si>
    <t>EM1L</t>
  </si>
  <si>
    <t xml:space="preserve">IJPDS MICR Font Support </t>
  </si>
  <si>
    <t>EM1M</t>
  </si>
  <si>
    <t>VIP Proofing Station</t>
  </si>
  <si>
    <t>EM1N</t>
  </si>
  <si>
    <t>VIP Proofing Station UPGRADE</t>
  </si>
  <si>
    <t>EM1P</t>
  </si>
  <si>
    <t>VIP Automated Reprint Manager</t>
  </si>
  <si>
    <t>EM1R</t>
  </si>
  <si>
    <t>VIP Standby License</t>
  </si>
  <si>
    <t>EM20</t>
  </si>
  <si>
    <t>VIP IPDS - Band A</t>
  </si>
  <si>
    <t>EM21</t>
  </si>
  <si>
    <t>VIP IPDS - Band B</t>
  </si>
  <si>
    <t>EM22</t>
  </si>
  <si>
    <t>VIP IPDS - Band C</t>
  </si>
  <si>
    <t>EM23</t>
  </si>
  <si>
    <t>VIP IPDS - Band D</t>
  </si>
  <si>
    <t>EM24</t>
  </si>
  <si>
    <t>VIP IPDS - Band D Color</t>
  </si>
  <si>
    <t>EM25</t>
  </si>
  <si>
    <t>VIP IPDS - Band E</t>
  </si>
  <si>
    <t>EM26</t>
  </si>
  <si>
    <t>VIP IPDS - Band E Color</t>
  </si>
  <si>
    <t>EM27</t>
  </si>
  <si>
    <t>VIP IPDS - Band F</t>
  </si>
  <si>
    <t>EM28</t>
  </si>
  <si>
    <t>VIP IPDS - Band F Color</t>
  </si>
  <si>
    <t>EM29</t>
  </si>
  <si>
    <t>VIP IJPDS - Band A</t>
  </si>
  <si>
    <t>EM2A</t>
  </si>
  <si>
    <t>VIP IJPDS - Band B</t>
  </si>
  <si>
    <t>EM2B</t>
  </si>
  <si>
    <t>VIP IJPDS - Band C</t>
  </si>
  <si>
    <t>EM2C</t>
  </si>
  <si>
    <t>VIP IJPDS - Band D</t>
  </si>
  <si>
    <t>EM2D</t>
  </si>
  <si>
    <t>VIP Metacode - Online</t>
  </si>
  <si>
    <t>EM2E</t>
  </si>
  <si>
    <t>VIP Metacode - Other</t>
  </si>
  <si>
    <t>EM2F</t>
  </si>
  <si>
    <t>VIP PS - Band A</t>
  </si>
  <si>
    <t>EM2G</t>
  </si>
  <si>
    <t>VIP PS - Band B</t>
  </si>
  <si>
    <t>EM2H</t>
  </si>
  <si>
    <t>VIP PS - Band B Color</t>
  </si>
  <si>
    <t>EM2J</t>
  </si>
  <si>
    <t>VIP PS - Band C</t>
  </si>
  <si>
    <t>EM2K</t>
  </si>
  <si>
    <t>VIP PS - Band C Color</t>
  </si>
  <si>
    <t>EM2L</t>
  </si>
  <si>
    <t>VIP PS - Band D</t>
  </si>
  <si>
    <t>EM2M</t>
  </si>
  <si>
    <t>VIP PS - Band E</t>
  </si>
  <si>
    <t>EM2N</t>
  </si>
  <si>
    <t>VIP PS - Band F</t>
  </si>
  <si>
    <t>EM2P</t>
  </si>
  <si>
    <t xml:space="preserve">VIP PS - Other </t>
  </si>
  <si>
    <t>EM2R</t>
  </si>
  <si>
    <t>VIP PCL - Band A</t>
  </si>
  <si>
    <t>EM2S</t>
  </si>
  <si>
    <t>VIP PCL - Band B</t>
  </si>
  <si>
    <t>EM2T</t>
  </si>
  <si>
    <t>VIP PCL - Band C</t>
  </si>
  <si>
    <t>EM2U</t>
  </si>
  <si>
    <t>VIP PCL - Band D</t>
  </si>
  <si>
    <t>EM2V</t>
  </si>
  <si>
    <t>VIP PCL - Band E</t>
  </si>
  <si>
    <t>EM2W</t>
  </si>
  <si>
    <t>VIP PCL - Band F</t>
  </si>
  <si>
    <t>EM2X</t>
  </si>
  <si>
    <t>VIP PCL - Other</t>
  </si>
  <si>
    <t>EM2Y</t>
  </si>
  <si>
    <t>VIP AFPDS output</t>
  </si>
  <si>
    <t>EM2Z</t>
  </si>
  <si>
    <t>VIP TIFF output</t>
  </si>
  <si>
    <t>EM30</t>
  </si>
  <si>
    <t>VIP PDF Output</t>
  </si>
  <si>
    <t>EM31</t>
  </si>
  <si>
    <t>VIP PDF Security UPGRADE</t>
  </si>
  <si>
    <t>EM33</t>
  </si>
  <si>
    <t xml:space="preserve">VIP IJPDS MICR Font Support </t>
  </si>
  <si>
    <t>EM3Y</t>
  </si>
  <si>
    <t>SFW MGR CORE</t>
  </si>
  <si>
    <t>EM3Z</t>
  </si>
  <si>
    <t>SFW MGR CORE UPG</t>
  </si>
  <si>
    <t>EM41</t>
  </si>
  <si>
    <t>AFP In - AFP Out</t>
  </si>
  <si>
    <t>EM42</t>
  </si>
  <si>
    <t>Metacode In - Metacode Out</t>
  </si>
  <si>
    <t>EM43</t>
  </si>
  <si>
    <t xml:space="preserve">PCL In - PCL Out </t>
  </si>
  <si>
    <t>EM44</t>
  </si>
  <si>
    <t>PostScript In - PostScript Out</t>
  </si>
  <si>
    <t>EM45</t>
  </si>
  <si>
    <t xml:space="preserve">PDF In - PDF Out </t>
  </si>
  <si>
    <t>EM46</t>
  </si>
  <si>
    <t>VDE Add</t>
  </si>
  <si>
    <t>EM47</t>
  </si>
  <si>
    <t>VDE Advanced Indexing</t>
  </si>
  <si>
    <t>EM48</t>
  </si>
  <si>
    <t>VDE Barcode</t>
  </si>
  <si>
    <t>EM49</t>
  </si>
  <si>
    <t>VDE Calculate</t>
  </si>
  <si>
    <t>EM4A</t>
  </si>
  <si>
    <t xml:space="preserve">VDE Color </t>
  </si>
  <si>
    <t>EM4B</t>
  </si>
  <si>
    <t xml:space="preserve">VDE Delete </t>
  </si>
  <si>
    <t>EM4C</t>
  </si>
  <si>
    <t xml:space="preserve">VDE Disk </t>
  </si>
  <si>
    <t>EM4D</t>
  </si>
  <si>
    <t>VDE IMB</t>
  </si>
  <si>
    <t>EM4E</t>
  </si>
  <si>
    <t>VDE Output Device Control</t>
  </si>
  <si>
    <t>EM4F</t>
  </si>
  <si>
    <t>VDE Page Control</t>
  </si>
  <si>
    <t>EM4G</t>
  </si>
  <si>
    <t xml:space="preserve">VDE Insert </t>
  </si>
  <si>
    <t>EM4K</t>
  </si>
  <si>
    <t>VDE Merge and Switch</t>
  </si>
  <si>
    <t>EM4L</t>
  </si>
  <si>
    <t>VDE Split</t>
  </si>
  <si>
    <t>EM4M</t>
  </si>
  <si>
    <t>VDE XML</t>
  </si>
  <si>
    <t>EM4N</t>
  </si>
  <si>
    <t>VDE Editor</t>
  </si>
  <si>
    <t>EM4P</t>
  </si>
  <si>
    <t xml:space="preserve">Additional VDE Editor </t>
  </si>
  <si>
    <t>EM4R</t>
  </si>
  <si>
    <t>Basic VDE Bundle - Entry</t>
  </si>
  <si>
    <t>EM4S</t>
  </si>
  <si>
    <t>Basic VDE Bundle - Base</t>
  </si>
  <si>
    <t>EM4T</t>
  </si>
  <si>
    <t>Basic VDE Bundle - Standard</t>
  </si>
  <si>
    <t>EM4U</t>
  </si>
  <si>
    <t>Basic VDE Bundle - Large</t>
  </si>
  <si>
    <t>EM4V</t>
  </si>
  <si>
    <t>VDE Barcode Bundle - Entry</t>
  </si>
  <si>
    <t>EM4W</t>
  </si>
  <si>
    <t>VDE Barcode Bundle - Base</t>
  </si>
  <si>
    <t>EM4X</t>
  </si>
  <si>
    <t>VDE Barcode Bundle - Standard</t>
  </si>
  <si>
    <t>EM4Y</t>
  </si>
  <si>
    <t>VDE Barcode Bundle - Large</t>
  </si>
  <si>
    <t>EM4Z</t>
  </si>
  <si>
    <t>VDE Control Bundle - Entry</t>
  </si>
  <si>
    <t>EM50</t>
  </si>
  <si>
    <t>PIW Barcode - Base</t>
  </si>
  <si>
    <t>EM51</t>
  </si>
  <si>
    <t>PIW Barcode - Standard</t>
  </si>
  <si>
    <t>EM52</t>
  </si>
  <si>
    <t>PIW Barcode - Enterprise</t>
  </si>
  <si>
    <t>EM53</t>
  </si>
  <si>
    <t>PIW IMB - Base</t>
  </si>
  <si>
    <t>EM54</t>
  </si>
  <si>
    <t>PIW IMB - Std</t>
  </si>
  <si>
    <t>EM55</t>
  </si>
  <si>
    <t>PIW IMB - Enterprise</t>
  </si>
  <si>
    <t>EM56</t>
  </si>
  <si>
    <t>PIW Integrity Solution - Base</t>
  </si>
  <si>
    <t>EM57</t>
  </si>
  <si>
    <t>PIW Integrity Solution - Std</t>
  </si>
  <si>
    <t>EM58</t>
  </si>
  <si>
    <t>PIW Integrity Solution - Ent</t>
  </si>
  <si>
    <t>EM59</t>
  </si>
  <si>
    <t>PIW Offset Shell - Base</t>
  </si>
  <si>
    <t>EM5A</t>
  </si>
  <si>
    <t>PIW Offset Shell - Std</t>
  </si>
  <si>
    <t>EM5B</t>
  </si>
  <si>
    <t>PIW Offset Shell - Ent</t>
  </si>
  <si>
    <t>EM5C</t>
  </si>
  <si>
    <t>PIW RedTag Solution - Base</t>
  </si>
  <si>
    <t>EM5D</t>
  </si>
  <si>
    <t>PIW RedTag Solution - Std</t>
  </si>
  <si>
    <t>EM5E</t>
  </si>
  <si>
    <t>PIW RedTag Solution - Ent</t>
  </si>
  <si>
    <t>EM5F</t>
  </si>
  <si>
    <t>PIW TransPromo Local - Base</t>
  </si>
  <si>
    <t>EM5G</t>
  </si>
  <si>
    <t>PIW TransPromo Local - Std</t>
  </si>
  <si>
    <t>EM5H</t>
  </si>
  <si>
    <t>PIW TransPromo Local - Ent</t>
  </si>
  <si>
    <t>EM5J</t>
  </si>
  <si>
    <t>PIW TransPromo Integ - Base</t>
  </si>
  <si>
    <t>EM5K</t>
  </si>
  <si>
    <t>PIW TransPromo Integ - Std</t>
  </si>
  <si>
    <t>EM5L</t>
  </si>
  <si>
    <t>PIW TransPromo Integ - Ent</t>
  </si>
  <si>
    <t>EM5M</t>
  </si>
  <si>
    <t>PIW Barcode - Entry</t>
  </si>
  <si>
    <t>EM5N</t>
  </si>
  <si>
    <t>PIW IMB - Entry</t>
  </si>
  <si>
    <t>EM5P</t>
  </si>
  <si>
    <t>PIW Integrity Solution - Entry</t>
  </si>
  <si>
    <t>EM5R</t>
  </si>
  <si>
    <t>PIW Offset Shell - Entry</t>
  </si>
  <si>
    <t>EM5S</t>
  </si>
  <si>
    <t>PIW RedTag Solution - Entry</t>
  </si>
  <si>
    <t>EM5T</t>
  </si>
  <si>
    <t>PIW TransPromo Local - Entry</t>
  </si>
  <si>
    <t>EM5U</t>
  </si>
  <si>
    <t>PIW TransPromo Integ - Entry</t>
  </si>
  <si>
    <t>EM5W</t>
  </si>
  <si>
    <t>SFW ENH BASIC BNDL ENTRY</t>
  </si>
  <si>
    <t>SFW ENH BASIC BNDL STD</t>
  </si>
  <si>
    <t>SFW ENH BASIC BNDL LARGE</t>
  </si>
  <si>
    <t>EM5X</t>
  </si>
  <si>
    <t>SFW ENH BASIC BNDL BASE</t>
  </si>
  <si>
    <t>EM60</t>
  </si>
  <si>
    <t>VIP AFPDS In, AFPDS Out - Base</t>
  </si>
  <si>
    <t>EM61</t>
  </si>
  <si>
    <t>VIP AFPDS In, AFPDS Out - Std</t>
  </si>
  <si>
    <t>EM62</t>
  </si>
  <si>
    <t>VIP AFPDS In, AFPDS Out - Ent</t>
  </si>
  <si>
    <t>EM63</t>
  </si>
  <si>
    <t>VIP Metacode In, Out - Base</t>
  </si>
  <si>
    <t>EM64</t>
  </si>
  <si>
    <t>VIP Metacode In, Out - Std</t>
  </si>
  <si>
    <t>EM65</t>
  </si>
  <si>
    <t>VIP Metacode In, Out - Ent</t>
  </si>
  <si>
    <t>EM66</t>
  </si>
  <si>
    <t>VIP PCL In, PCL Out - Base</t>
  </si>
  <si>
    <t>EM67</t>
  </si>
  <si>
    <t>SLW1</t>
  </si>
  <si>
    <t>SLW2</t>
  </si>
  <si>
    <t>SLWV</t>
  </si>
  <si>
    <t>SLWX</t>
  </si>
  <si>
    <t>SLWT</t>
  </si>
  <si>
    <t>SLWL</t>
  </si>
  <si>
    <t>SLWC</t>
  </si>
  <si>
    <t>SLWE</t>
  </si>
  <si>
    <t>SLX1</t>
  </si>
  <si>
    <t>SLX2</t>
  </si>
  <si>
    <t>SLXV</t>
  </si>
  <si>
    <t>SLXX</t>
  </si>
  <si>
    <t>SLXT</t>
  </si>
  <si>
    <t>SLXL</t>
  </si>
  <si>
    <t>SLXC</t>
  </si>
  <si>
    <t>SLXE</t>
  </si>
  <si>
    <t>SLJ1</t>
  </si>
  <si>
    <t>SLJ2</t>
  </si>
  <si>
    <t>SLJV</t>
  </si>
  <si>
    <t>SLJX</t>
  </si>
  <si>
    <t>SLJT</t>
  </si>
  <si>
    <t>SLJL</t>
  </si>
  <si>
    <t>SLJC</t>
  </si>
  <si>
    <t>SLJE</t>
  </si>
  <si>
    <t>SLK1</t>
  </si>
  <si>
    <t>SLK2</t>
  </si>
  <si>
    <t>SLKV</t>
  </si>
  <si>
    <t>SLKX</t>
  </si>
  <si>
    <t>SLKT</t>
  </si>
  <si>
    <t>SLKL</t>
  </si>
  <si>
    <t>SLKC</t>
  </si>
  <si>
    <t>SLKE</t>
  </si>
  <si>
    <t>SLL1</t>
  </si>
  <si>
    <t>SLL2</t>
  </si>
  <si>
    <t>SLLV</t>
  </si>
  <si>
    <t>SLLX</t>
  </si>
  <si>
    <t>SLLT</t>
  </si>
  <si>
    <t>SLLL</t>
  </si>
  <si>
    <t>SLLC</t>
  </si>
  <si>
    <t>SLLE</t>
  </si>
  <si>
    <t>SLM1</t>
  </si>
  <si>
    <t>SLM2</t>
  </si>
  <si>
    <t>SLMV</t>
  </si>
  <si>
    <t>SLMX</t>
  </si>
  <si>
    <t>SLMT</t>
  </si>
  <si>
    <t>SLML</t>
  </si>
  <si>
    <t>SLMC</t>
  </si>
  <si>
    <t>SLME</t>
  </si>
  <si>
    <t>SLN1</t>
  </si>
  <si>
    <t>SLN2</t>
  </si>
  <si>
    <t>SLNV</t>
  </si>
  <si>
    <t>SLNX</t>
  </si>
  <si>
    <t>SLNT</t>
  </si>
  <si>
    <t>SLNL</t>
  </si>
  <si>
    <t>SLNC</t>
  </si>
  <si>
    <t>SLNE</t>
  </si>
  <si>
    <t>SLP1</t>
  </si>
  <si>
    <t>SLP2</t>
  </si>
  <si>
    <t>SLPV</t>
  </si>
  <si>
    <t>SLPX</t>
  </si>
  <si>
    <t>SLPT</t>
  </si>
  <si>
    <t>SLPL</t>
  </si>
  <si>
    <t>SLPC</t>
  </si>
  <si>
    <t>SLPE</t>
  </si>
  <si>
    <t>SLBA</t>
  </si>
  <si>
    <t>SLR1</t>
  </si>
  <si>
    <t>SLR2</t>
  </si>
  <si>
    <t>SLRV</t>
  </si>
  <si>
    <t>SLRX</t>
  </si>
  <si>
    <t>SLRT</t>
  </si>
  <si>
    <t>SLRL</t>
  </si>
  <si>
    <t>SLRC</t>
  </si>
  <si>
    <t>SLRE</t>
  </si>
  <si>
    <t>SLER</t>
  </si>
  <si>
    <t>SLEP</t>
  </si>
  <si>
    <t>SendSuite Live</t>
  </si>
  <si>
    <t>SMN1</t>
  </si>
  <si>
    <t>CTSI: Shipment Tracking/Event Management (1)</t>
  </si>
  <si>
    <t>SMN2</t>
  </si>
  <si>
    <t>CTSI: Shipment Tracking/Event Management (2)</t>
  </si>
  <si>
    <t>SMNC</t>
  </si>
  <si>
    <t>CTSI: Shipment Tracking/Event Management (100)</t>
  </si>
  <si>
    <t>SMNE</t>
  </si>
  <si>
    <t>CTSI: Shipment Tracking/Event Management (Enterprise)</t>
  </si>
  <si>
    <t>SMNL</t>
  </si>
  <si>
    <t>CTSI: Shipment Tracking/Event Management (50)</t>
  </si>
  <si>
    <t>SMNT</t>
  </si>
  <si>
    <t>CTSI: Shipment Tracking/Event Management (25)</t>
  </si>
  <si>
    <t>SMNV</t>
  </si>
  <si>
    <t>CTSI: Shipment Tracking/Event Management (5)</t>
  </si>
  <si>
    <t>SMNX</t>
  </si>
  <si>
    <t>CTSI: Shipment Tracking/Event Management (10)</t>
  </si>
  <si>
    <t>E-Certified/eRR Productivity Pack</t>
  </si>
  <si>
    <t>ERR, Certified Mail, and Proof of Delivery</t>
  </si>
  <si>
    <t>SendSuite Live Standard License - Single Location/Single Workstation</t>
  </si>
  <si>
    <t>SendSuite Live Standard License - 2 Locations/Unlimited Workstations</t>
  </si>
  <si>
    <t>SendSuite Live Standard License - 100 Location/Unlimited Workstations</t>
  </si>
  <si>
    <t>SendSuite Live Standard License - Enterprise/Unlimited Workstations</t>
  </si>
  <si>
    <t>SendSuite Live Standard License - 50 Location/Unlimited Workstations</t>
  </si>
  <si>
    <t>SendSuite Live Standard License - Single Location/Unlimited Workstations</t>
  </si>
  <si>
    <t>SendSuite Live Standard License - 25 Location/Unlimited Workstations</t>
  </si>
  <si>
    <t>SendSuite Live Standard License - 5 Location/Unlimited Workstations</t>
  </si>
  <si>
    <t>SendSuite Live Standard License - 10 Location/Unlimited Workstations</t>
  </si>
  <si>
    <t>Migration Package Single User</t>
  </si>
  <si>
    <t>Migration Package Multi User</t>
  </si>
  <si>
    <t>SendSuite Live Mail Center Package</t>
  </si>
  <si>
    <t>SendSuite Live Extended License - Single Location/Unlimited Workstations</t>
  </si>
  <si>
    <t>SendSuite Live Extended License - 2 Locations/Unlimited Workstations</t>
  </si>
  <si>
    <t>SendSuite Live Extended License - 100 Location/Unlimited Workstations</t>
  </si>
  <si>
    <t>SendSuite Live Extended License - Enterprise/Unlimited Workstations</t>
  </si>
  <si>
    <t>SendSuite Live Extended License - 50 Location/Unlimited Workstations</t>
  </si>
  <si>
    <t>SendSuite Live Extended License - 25 Location/Unlimited Workstations</t>
  </si>
  <si>
    <t>SendSuite Live Extended License - 5 Location/Unlimited Workstations</t>
  </si>
  <si>
    <t>SendSuite Live Extended License - 10 Location/Unlimited Workstations</t>
  </si>
  <si>
    <t>SL30</t>
  </si>
  <si>
    <t>100 lb. Tabletop Scale</t>
  </si>
  <si>
    <t>SL32</t>
  </si>
  <si>
    <t>200 lb. Rollertop Scale</t>
  </si>
  <si>
    <t>SL33</t>
  </si>
  <si>
    <t>149 lb. Rollertop Scale (California only)</t>
  </si>
  <si>
    <t>SL19</t>
  </si>
  <si>
    <t>High Volume 4in. Adhesive Label Printer</t>
  </si>
  <si>
    <t>SL22</t>
  </si>
  <si>
    <t>Low to Mid Volume 4in. Adhesive Label Printer</t>
  </si>
  <si>
    <t>SL26</t>
  </si>
  <si>
    <t>Forms Printer (Airbill, COD, HazMat)</t>
  </si>
  <si>
    <t>Standard FedEx Carrier Activation</t>
  </si>
  <si>
    <t>Standard USPS Carrier Activation</t>
  </si>
  <si>
    <t>Standard UPS Carrier Activation</t>
  </si>
  <si>
    <t>USPS On-Line Postage Activation (IOP)</t>
  </si>
  <si>
    <t>UPS Custom Carrier Rate</t>
  </si>
  <si>
    <t>Miscellaneous Domestic carriers (1)</t>
  </si>
  <si>
    <t>Miscellaneous Domestic carriers (2)</t>
  </si>
  <si>
    <t>Miscellaneous Domestic carriers (100)</t>
  </si>
  <si>
    <t>Miscellaneous Domestic carriers (Enterprise)</t>
  </si>
  <si>
    <t>Miscellaneous Domestic carriers (50)</t>
  </si>
  <si>
    <t>Miscellaneous Domestic carriers (25)</t>
  </si>
  <si>
    <t>Miscellaneous Domestic carriers (5)</t>
  </si>
  <si>
    <t>Miscellaneous Domestic carriers (10)</t>
  </si>
  <si>
    <t xml:space="preserve">Additional Carrier Account Activation </t>
  </si>
  <si>
    <t>J796070</t>
  </si>
  <si>
    <t>Scanner Stand</t>
  </si>
  <si>
    <t>SL20</t>
  </si>
  <si>
    <t>SL39</t>
  </si>
  <si>
    <t>Cordless Wedge Scanner</t>
  </si>
  <si>
    <t>Pack Verification (1)</t>
  </si>
  <si>
    <t>Pack Verification (2)</t>
  </si>
  <si>
    <t>Pack Verification (100)</t>
  </si>
  <si>
    <t>Pack Verification (Enterprise)</t>
  </si>
  <si>
    <t>Pack Verification (50)</t>
  </si>
  <si>
    <t>Pack Verification (25)</t>
  </si>
  <si>
    <t>Pack Verification (5)</t>
  </si>
  <si>
    <t>Pack Verification (10)</t>
  </si>
  <si>
    <t>In-motion Scale/Conveyor Controller (1)</t>
  </si>
  <si>
    <t>In-motion Scale/Conveyor Controller (2)</t>
  </si>
  <si>
    <t>In-motion Scale/Conveyor Controller (100)</t>
  </si>
  <si>
    <t>In-motion Scale/Conveyor Controller (Enterprise)</t>
  </si>
  <si>
    <t>In-motion Scale/Conveyor Controller (50)</t>
  </si>
  <si>
    <t>In-motion Scale/Conveyor Controller (25)</t>
  </si>
  <si>
    <t>In-motion Scale/Conveyor Controller (5)</t>
  </si>
  <si>
    <t>In-motion Scale/Conveyor Controller (10)</t>
  </si>
  <si>
    <t>Ship to Hold (1)</t>
  </si>
  <si>
    <t>Ship to Hold (2)</t>
  </si>
  <si>
    <t>Ship to Hold (100)</t>
  </si>
  <si>
    <t>Ship to Hold (Enterprise)</t>
  </si>
  <si>
    <t>Ship to Hold (50)</t>
  </si>
  <si>
    <t>Ship to Hold (25)</t>
  </si>
  <si>
    <t>Ship to Hold (5)</t>
  </si>
  <si>
    <t>Ship to Hold (10)</t>
  </si>
  <si>
    <t>BAX Global (1)</t>
  </si>
  <si>
    <t>BAX Global (2)</t>
  </si>
  <si>
    <t>BAX Global (100)</t>
  </si>
  <si>
    <t>BAX Global (Enterprise)</t>
  </si>
  <si>
    <t>BAX Global (50)</t>
  </si>
  <si>
    <t>BAX Global (25)</t>
  </si>
  <si>
    <t>BAX Global (5)</t>
  </si>
  <si>
    <t>BAX Global (10)</t>
  </si>
  <si>
    <t>Hazardous Materials (1)</t>
  </si>
  <si>
    <t>Hazardous Materials (2)</t>
  </si>
  <si>
    <t>Hazardous Materials (100)</t>
  </si>
  <si>
    <t>Hazardous Materials (Enterprise)</t>
  </si>
  <si>
    <t>Hazardous Materials (50)</t>
  </si>
  <si>
    <t>Hazardous Materials (25)</t>
  </si>
  <si>
    <t>Hazardous Materials (5)</t>
  </si>
  <si>
    <t>Hazardous Materials (10)</t>
  </si>
  <si>
    <t>Management Dynamics Restricted Party Screening (1)</t>
  </si>
  <si>
    <t>Management Dynamics Restricted Party Screening (2)</t>
  </si>
  <si>
    <t>Management Dynamics Restricted Party Screening (100)</t>
  </si>
  <si>
    <t>Management Dynamics Restricted Party Screening (Enterprise)</t>
  </si>
  <si>
    <t>Management Dynamics Restricted Party Screening (50)</t>
  </si>
  <si>
    <t>Management Dynamics Restricted Party Screening (25)</t>
  </si>
  <si>
    <t>Management Dynamics Restricted Party Screening (5)</t>
  </si>
  <si>
    <t>Management Dynamics Restricted Party Screening (10)</t>
  </si>
  <si>
    <t>Management Dynamics License Validation (1)</t>
  </si>
  <si>
    <t>Management Dynamics License Validation (2)</t>
  </si>
  <si>
    <t>Management Dynamics License Validation (100)</t>
  </si>
  <si>
    <t>Management Dynamics License Validation (Enterprise)</t>
  </si>
  <si>
    <t>Management Dynamics License Validation (50)</t>
  </si>
  <si>
    <t>Management Dynamics License Validation (25)</t>
  </si>
  <si>
    <t>Management Dynamics License Validation (5)</t>
  </si>
  <si>
    <t>Management Dynamics License Validation (10)</t>
  </si>
  <si>
    <t>Oracle (1)</t>
  </si>
  <si>
    <t>Oracle (2)</t>
  </si>
  <si>
    <t>Oracle (100)</t>
  </si>
  <si>
    <t>Oracle (Enterprise)</t>
  </si>
  <si>
    <t>Oracle (50)</t>
  </si>
  <si>
    <t>Oracle (25)</t>
  </si>
  <si>
    <t>Oracle (5)</t>
  </si>
  <si>
    <t>Oracle (10)</t>
  </si>
  <si>
    <t>SAP (1)</t>
  </si>
  <si>
    <t>SAP (2)</t>
  </si>
  <si>
    <t>SAP (100)</t>
  </si>
  <si>
    <t>SAP (Enterprise)</t>
  </si>
  <si>
    <t>SAP (50)</t>
  </si>
  <si>
    <t>SAP (25)</t>
  </si>
  <si>
    <t>SAP (5)</t>
  </si>
  <si>
    <t>SAP (10)</t>
  </si>
  <si>
    <t>IBM iSeries (1)</t>
  </si>
  <si>
    <t>IBM iSeries (2)</t>
  </si>
  <si>
    <t>IBM iSeries (100)</t>
  </si>
  <si>
    <t>IBM iSeries (Enterprise)</t>
  </si>
  <si>
    <t>IBM iSeries (50)</t>
  </si>
  <si>
    <t>IBM iSeries (25)</t>
  </si>
  <si>
    <t>IBM iSeries (5)</t>
  </si>
  <si>
    <t>IBM iSeries (10)</t>
  </si>
  <si>
    <t>.NET Host Connector (1)</t>
  </si>
  <si>
    <t>.NET Host Connector (2)</t>
  </si>
  <si>
    <t>.NET Host Connector (100)</t>
  </si>
  <si>
    <t>.NET Host Connector (Enterprise)</t>
  </si>
  <si>
    <t>.NET Host Connector (50)</t>
  </si>
  <si>
    <t>.NET Host Connector (25)</t>
  </si>
  <si>
    <t>.NET Host Connector (5)</t>
  </si>
  <si>
    <t>.NET Host Connector (10)</t>
  </si>
  <si>
    <t>Black Box SDK (1)</t>
  </si>
  <si>
    <t>Black Box SDK (2)</t>
  </si>
  <si>
    <t>Black Box SDK (100)</t>
  </si>
  <si>
    <t>Black Box SDK (Enterprise)</t>
  </si>
  <si>
    <t>Black Box SDK (50)</t>
  </si>
  <si>
    <t>Black Box SDK (25)</t>
  </si>
  <si>
    <t>Black Box SDK (5)</t>
  </si>
  <si>
    <t>Black Box SDK (10)</t>
  </si>
  <si>
    <t>UPS Trade Direct and Cross Border Consolidation (1)</t>
  </si>
  <si>
    <t>UPS Trade Direct and Cross Border Consolidation (2)</t>
  </si>
  <si>
    <t>UPS Trade Direct and Cross Border Consolidation (100)</t>
  </si>
  <si>
    <t>UPS Trade Direct and Cross Border Consolidation (Enterprise)</t>
  </si>
  <si>
    <t>UPS Trade Direct and Cross Border Consolidation (50)</t>
  </si>
  <si>
    <t>UPS Trade Direct and Cross Border Consolidation (25)</t>
  </si>
  <si>
    <t>UPS Trade Direct and Cross Border Consolidation (5)</t>
  </si>
  <si>
    <t>UPS Trade Direct and Cross Border Consolidation (10)</t>
  </si>
  <si>
    <t>Parcel Logistics Event Management Activation (1)</t>
  </si>
  <si>
    <t>Parcel Logistics Event Management Activation (2)</t>
  </si>
  <si>
    <t>Parcel Logistics Event Management Activation (100)</t>
  </si>
  <si>
    <t>Parcel Logistics Event Management Activation (Enterprise)</t>
  </si>
  <si>
    <t>Parcel Logistics Event Management Activation (50)</t>
  </si>
  <si>
    <t>Parcel Logistics Event Management Activation (25)</t>
  </si>
  <si>
    <t>Parcel Logistics Event Management Activation (5)</t>
  </si>
  <si>
    <t>Parcel Logistics Event Management Activation (10)</t>
  </si>
  <si>
    <t>Parcel Spend Management Activation (1)</t>
  </si>
  <si>
    <t>Parcel Spend Management Activation (2)</t>
  </si>
  <si>
    <t>Parcel Spend Management Activation (100)</t>
  </si>
  <si>
    <t>Parcel Spend Management Activation (Enterprise)</t>
  </si>
  <si>
    <t>Parcel Spend Management Activation (50)</t>
  </si>
  <si>
    <t>Parcel Spend Management Activation (25)</t>
  </si>
  <si>
    <t>Parcel Spend Management Activation (5)</t>
  </si>
  <si>
    <t>Parcel Spend Management Activation (10)</t>
  </si>
  <si>
    <t>CTSI - 3PL Management Activation (1)</t>
  </si>
  <si>
    <t>CTSI - 3PL Management Activation (2)</t>
  </si>
  <si>
    <t>CTSI - 3PL Management Activation (100)</t>
  </si>
  <si>
    <t>CTSI - 3PL Management Activation (Enterprise)</t>
  </si>
  <si>
    <t>CTSI - 3PL Management Activation (50)</t>
  </si>
  <si>
    <t>CTSI - 3PL Management Activation (25)</t>
  </si>
  <si>
    <t>CTSI - 3PL Management Activation (5)</t>
  </si>
  <si>
    <t>CTSI - 3PL Management Activation (10)</t>
  </si>
  <si>
    <t>CTSI - Optimization Activation (1)</t>
  </si>
  <si>
    <t>CTSI - Optimization Activation (2)</t>
  </si>
  <si>
    <t>CTSI - Optimization Activation (100)</t>
  </si>
  <si>
    <t>CTSI - Optimization Activation (Enterprise)</t>
  </si>
  <si>
    <t>CTSI - Optimization Activation (50)</t>
  </si>
  <si>
    <t>CTSI - Optimization Activation (25)</t>
  </si>
  <si>
    <t>CTSI - Optimization Activation (5)</t>
  </si>
  <si>
    <t>CTSI - Optimization Activation (10)</t>
  </si>
  <si>
    <t>Additional Workstation License (SendSuite Live Standard Single Location)</t>
  </si>
  <si>
    <t>24/7 Standby Support</t>
  </si>
  <si>
    <t xml:space="preserve">Additional SendSuite Live (1) Standard Single User Locations </t>
  </si>
  <si>
    <t xml:space="preserve">Additional SendSuite Live (2) Standard Single User Locations </t>
  </si>
  <si>
    <t xml:space="preserve">Additional SendSuite Live (100) Standard Single User Locations </t>
  </si>
  <si>
    <t xml:space="preserve">Additional SendSuite Live (Enterprise) Standard Single User Locations </t>
  </si>
  <si>
    <t xml:space="preserve">Additional SendSuite Live (50) Standard Single User Locations </t>
  </si>
  <si>
    <t xml:space="preserve">Additional SendSuite Live (25) Standard Single User Locations </t>
  </si>
  <si>
    <t xml:space="preserve">Additional SendSuite Live (5) Standard Single User Locations </t>
  </si>
  <si>
    <t xml:space="preserve">Additional SendSuite Live (10) Standard Single User Locations </t>
  </si>
  <si>
    <t>Inbound Supplier Shipping Application</t>
  </si>
  <si>
    <t xml:space="preserve">Additional SendSuite Live (1) Extended Single User Locations </t>
  </si>
  <si>
    <t>Additional SendSuite Live (2) Extended Single User Locations</t>
  </si>
  <si>
    <t xml:space="preserve">Additional SendSuite Live (100) Extended Single User Locations </t>
  </si>
  <si>
    <t xml:space="preserve">Additional SendSuite Live (Enterprise) Extended Single User Locations </t>
  </si>
  <si>
    <t xml:space="preserve">Additional SendSuite Live (50) Extended Single User Locations </t>
  </si>
  <si>
    <t xml:space="preserve">Additional SendSuite Live (25) Extended Single User Locations </t>
  </si>
  <si>
    <t xml:space="preserve">Additional SendSuite Live (5) Extended Single User Locations </t>
  </si>
  <si>
    <t xml:space="preserve">Additional SendSuite Live (10) Extended Single User Locations </t>
  </si>
  <si>
    <t>UPS Domestic API (1)</t>
  </si>
  <si>
    <t>UPS Domestic API (2)</t>
  </si>
  <si>
    <t>UPS Domestic API (100)</t>
  </si>
  <si>
    <t>UPS Domestic API (Enterprise)</t>
  </si>
  <si>
    <t>UPS Domestic API (50)</t>
  </si>
  <si>
    <t>UPS Domestic API (25)</t>
  </si>
  <si>
    <t>UPS Domestic API (5)</t>
  </si>
  <si>
    <t>UPS Domestic API (10)</t>
  </si>
  <si>
    <t>UPS Domestic Basic (1)</t>
  </si>
  <si>
    <t>UPS Domestic Basic (2)</t>
  </si>
  <si>
    <t>UPS Domestic Basic (100)</t>
  </si>
  <si>
    <t>UPS Domestic Basic (Enterprise)</t>
  </si>
  <si>
    <t>UPS Domestic Basic (50)</t>
  </si>
  <si>
    <t>UPS Domestic Basic (25)</t>
  </si>
  <si>
    <t>UPS Domestic Basic (5)</t>
  </si>
  <si>
    <t>UPS Domestic Basic (10)</t>
  </si>
  <si>
    <t>UPS Domestic Mail Innovations (1)</t>
  </si>
  <si>
    <t>UPS Domestic Mail Innovations (2)</t>
  </si>
  <si>
    <t>UPS Domestic Mail Innovations (100)</t>
  </si>
  <si>
    <t>UPS Domestic Mail Innovations (Enterprise)</t>
  </si>
  <si>
    <t>UPS Domestic Mail Innovations (50)</t>
  </si>
  <si>
    <t>UPS Domestic Mail Innovations (25)</t>
  </si>
  <si>
    <t>UPS Domestic Mail Innovations (5)</t>
  </si>
  <si>
    <t>UPS Domestic Mail Innovations (10)</t>
  </si>
  <si>
    <t>UPS Supply Chain Solutions (1)</t>
  </si>
  <si>
    <t>UPS Supply Chain Solutions (2)</t>
  </si>
  <si>
    <t>UPS Supply Chain Solutions (100)</t>
  </si>
  <si>
    <t>UPS Supply Chain Solutions (Enterprise)</t>
  </si>
  <si>
    <t>UPS Supply Chain Solutions (50)</t>
  </si>
  <si>
    <t>UPS Supply Chain Solutions (25)</t>
  </si>
  <si>
    <t>UPS Supply Chain Solutions (5)</t>
  </si>
  <si>
    <t>UPS Supply Chain Solutions (10)</t>
  </si>
  <si>
    <t>UPS Domestic Worldease (1)</t>
  </si>
  <si>
    <t>UPS Domestic Worldease (2)</t>
  </si>
  <si>
    <t>UPS Domestic Worldease (100)</t>
  </si>
  <si>
    <t>UPS Domestic Worldease (Enterprise)</t>
  </si>
  <si>
    <t>UPS Domestic Worldease (50)</t>
  </si>
  <si>
    <t>UPS Domestic Worldease (25)</t>
  </si>
  <si>
    <t>UPS Domestic Worldease (5)</t>
  </si>
  <si>
    <t>UPS Domestic Worldease (10)</t>
  </si>
  <si>
    <t>DHL (1)</t>
  </si>
  <si>
    <t>DHL (2)</t>
  </si>
  <si>
    <t>DHL (100)</t>
  </si>
  <si>
    <t>DHL (Enterprise)</t>
  </si>
  <si>
    <t>DHL (50)</t>
  </si>
  <si>
    <t>DHL (25)</t>
  </si>
  <si>
    <t>DHL (5)</t>
  </si>
  <si>
    <t>DHL (10)</t>
  </si>
  <si>
    <t>Purolator (1)</t>
  </si>
  <si>
    <t>Purolator (2)</t>
  </si>
  <si>
    <t>Purolator (100)</t>
  </si>
  <si>
    <t>Purolator (Enterprise)</t>
  </si>
  <si>
    <t>Purolator (50)</t>
  </si>
  <si>
    <t>Purolator (25)</t>
  </si>
  <si>
    <t>Purolator (5)</t>
  </si>
  <si>
    <t>Purolator (10)</t>
  </si>
  <si>
    <t>T5FM</t>
  </si>
  <si>
    <t>Manifest Module</t>
  </si>
  <si>
    <t>T5U1</t>
  </si>
  <si>
    <t>Upgrade to Client Server from Existing Arrival</t>
  </si>
  <si>
    <t>TS02</t>
  </si>
  <si>
    <t>Continuous Labels Supply for Low to Mid Volume Printer</t>
  </si>
  <si>
    <t>TS05</t>
  </si>
  <si>
    <t>J644 Continuous Thrml Direct Lbls Supply - Case (4in.X 9600in.)</t>
  </si>
  <si>
    <t>TS08</t>
  </si>
  <si>
    <t>J690/J69S Continuous Lbls Supply - Case (4in.X 5200in.)</t>
  </si>
  <si>
    <t>TS15</t>
  </si>
  <si>
    <t>J645 Continuous Thermal Direct Labels Supply Case</t>
  </si>
  <si>
    <t>T5F1</t>
  </si>
  <si>
    <t>NetQuery</t>
  </si>
  <si>
    <t>T5F2</t>
  </si>
  <si>
    <t>Background Import Feature</t>
  </si>
  <si>
    <t>T5F3</t>
  </si>
  <si>
    <t>File Link / Scan Link / Global Update</t>
  </si>
  <si>
    <t>T5F8</t>
  </si>
  <si>
    <t>ODBC Integration</t>
  </si>
  <si>
    <t>T5FE</t>
  </si>
  <si>
    <t>Printer Interface</t>
  </si>
  <si>
    <t>T5FF</t>
  </si>
  <si>
    <t>Arrival Imaging</t>
  </si>
  <si>
    <t>T5FG</t>
  </si>
  <si>
    <t>Route Activity Logging Feature</t>
  </si>
  <si>
    <t>T5VT</t>
  </si>
  <si>
    <t>Visitor Tracking Feature</t>
  </si>
  <si>
    <t>T5MS</t>
  </si>
  <si>
    <t>Multi-site identification</t>
  </si>
  <si>
    <t>Folder Inserters Production</t>
  </si>
  <si>
    <t>Software License Subscription</t>
  </si>
  <si>
    <t>Tabbers Production</t>
  </si>
  <si>
    <t>Pre-Sorting Equipment Production</t>
  </si>
  <si>
    <t>SendSuite Arrival Custom Label 4 Hours of Service Time</t>
  </si>
  <si>
    <t>T741</t>
  </si>
  <si>
    <t>Tracking Assistant Plus Win Mobile</t>
  </si>
  <si>
    <t>T742</t>
  </si>
  <si>
    <t>T790003</t>
  </si>
  <si>
    <t xml:space="preserve">T742 Battery Adaptors for use with J596017 (Kit of 2) </t>
  </si>
  <si>
    <t>T790009</t>
  </si>
  <si>
    <t>USB Communications Charge/Sync Cable</t>
  </si>
  <si>
    <t>T790025</t>
  </si>
  <si>
    <t>Four Bay Cradle Kit for T742 Tracking Assistant</t>
  </si>
  <si>
    <t>T790026</t>
  </si>
  <si>
    <t>Single Bay Cradle Kit for T742 Tracking Assistant</t>
  </si>
  <si>
    <t>T896000</t>
  </si>
  <si>
    <t>CPU Accessory Kit</t>
  </si>
  <si>
    <t>T896007</t>
  </si>
  <si>
    <t>USB to Parallel Cable</t>
  </si>
  <si>
    <t>Arrival</t>
  </si>
  <si>
    <t>T520</t>
  </si>
  <si>
    <t>T52A</t>
  </si>
  <si>
    <t>T5EN</t>
  </si>
  <si>
    <t>E-Mail Notification</t>
  </si>
  <si>
    <t>J796016</t>
  </si>
  <si>
    <t>16 MB RAM memory upgrade (SIMM) to upgrade V928/V929 CPUs</t>
  </si>
  <si>
    <t>VS27</t>
  </si>
  <si>
    <t>PB Backup Services - one per workstation</t>
  </si>
  <si>
    <t>T56A</t>
  </si>
  <si>
    <t>Arrival Express Electronic Log Only</t>
  </si>
  <si>
    <t>T56B</t>
  </si>
  <si>
    <t>Arrival Express Counter Pickup (signature capture at counter)</t>
  </si>
  <si>
    <t>T56C</t>
  </si>
  <si>
    <t>Arrival Express Delivery Route (signature capture on portable device)</t>
  </si>
  <si>
    <t>T54A</t>
  </si>
  <si>
    <t>Arrival Express Plus - Software Only</t>
  </si>
  <si>
    <t>T54B</t>
  </si>
  <si>
    <t>T54D</t>
  </si>
  <si>
    <t>Arrival Express Plus Basics w/J594 Tracking Assistant and J782</t>
  </si>
  <si>
    <t>T540</t>
  </si>
  <si>
    <t>Arrival Express Software</t>
  </si>
  <si>
    <t>T54X</t>
  </si>
  <si>
    <t>Arrival Express Plus - Inbound Package Management</t>
  </si>
  <si>
    <t>SFCF</t>
  </si>
  <si>
    <t>Arrival Express Plus</t>
  </si>
  <si>
    <t>T502</t>
  </si>
  <si>
    <t xml:space="preserve">Arrival Express </t>
  </si>
  <si>
    <t>Arrival Express</t>
  </si>
  <si>
    <t>T2X3</t>
  </si>
  <si>
    <t>Upgrade SS Arrival Software Only To SS Tracking Single Site Unlimited Workstations</t>
  </si>
  <si>
    <t>T2X4</t>
  </si>
  <si>
    <t>Upgrade SS Arrival Software Only To Hosted SS Tracking Single Site Unlimited Workstations</t>
  </si>
  <si>
    <t>TRUH</t>
  </si>
  <si>
    <t xml:space="preserve">Upgrade SS Arrival Client Server To Hosted SS Tracking Multiple Site Unlimited Workstations  </t>
  </si>
  <si>
    <t>TRUM</t>
  </si>
  <si>
    <t>Upgrade SS Arrival Client Server To SS Tracking Multiple Site Unlimited Workstations</t>
  </si>
  <si>
    <t>VSG1</t>
  </si>
  <si>
    <t>Add One User To Site License</t>
  </si>
  <si>
    <t>VSG2</t>
  </si>
  <si>
    <t>1 Site License For Limited Users (up to 2 Users)</t>
  </si>
  <si>
    <t>VSG3</t>
  </si>
  <si>
    <t>10 Sites License For Limited Users (up to 2 Users)</t>
  </si>
  <si>
    <t>VSG4</t>
  </si>
  <si>
    <t>50 Sites License For Limited Users (up to 2 Users)</t>
  </si>
  <si>
    <t>VSG5</t>
  </si>
  <si>
    <t>100 Sites License For Limited Users (up to 2 Users)</t>
  </si>
  <si>
    <t>T2X2</t>
  </si>
  <si>
    <t>Hosted SS Tracking Single Site Unlimited Workstations</t>
  </si>
  <si>
    <t>TRMH</t>
  </si>
  <si>
    <t>Hosted SS Tracking Multiple Sites Unlimited Workstations</t>
  </si>
  <si>
    <t>T2X1</t>
  </si>
  <si>
    <t>SS Tracking Single Site Unlimited Workstations</t>
  </si>
  <si>
    <t>TRMM</t>
  </si>
  <si>
    <t>SS Tracking Multiple Sites Unlimited Workstations</t>
  </si>
  <si>
    <t>T5YB</t>
  </si>
  <si>
    <t>SendSuite Tracking Project Management</t>
  </si>
  <si>
    <t>T5YC</t>
  </si>
  <si>
    <t>T5YD</t>
  </si>
  <si>
    <t>T5YE</t>
  </si>
  <si>
    <t>T5YF</t>
  </si>
  <si>
    <t>T5YG</t>
  </si>
  <si>
    <t>T5YH</t>
  </si>
  <si>
    <t>VP51</t>
  </si>
  <si>
    <t>SendSuite Tracking 24/7 Standby Support</t>
  </si>
  <si>
    <t>VPPU</t>
  </si>
  <si>
    <t>SendSuite Tracking Post Sales Peripheral Addition 2 Hours</t>
  </si>
  <si>
    <t>VPPV</t>
  </si>
  <si>
    <t>SendSuite Tracking Post Sales Peripheral Addition 4 Hours</t>
  </si>
  <si>
    <t>VPPW</t>
  </si>
  <si>
    <t>SendSuite Tracking Post Sales Peripheral Addition Full Day</t>
  </si>
  <si>
    <t>VPPZ</t>
  </si>
  <si>
    <t>SendSuite Tracking Post Sales Custom Label Generation 2 Hours</t>
  </si>
  <si>
    <t>VPR1</t>
  </si>
  <si>
    <t>SendSuite Tracking Post Sales Custom Screen 2 Hours</t>
  </si>
  <si>
    <t>VPR2</t>
  </si>
  <si>
    <t>SendSuite Tracking Post Sales Custom Screen 4 Hours</t>
  </si>
  <si>
    <t>VPR3</t>
  </si>
  <si>
    <t>SendSuite Tracking 24/7 Stand By Support</t>
  </si>
  <si>
    <t>VPR4</t>
  </si>
  <si>
    <t>SendSuite Tracking Post Sales Custom report Generation 2 Hours</t>
  </si>
  <si>
    <t>VPR5</t>
  </si>
  <si>
    <t>SendSuite Tracking Post Sales Custom Report Generation 8 Hours</t>
  </si>
  <si>
    <t>J546</t>
  </si>
  <si>
    <t>T5SU</t>
  </si>
  <si>
    <t>Add 1 single user</t>
  </si>
  <si>
    <t>T5MC</t>
  </si>
  <si>
    <t>Add 100 sites w/ Multiple Workstations</t>
  </si>
  <si>
    <t>T5ML</t>
  </si>
  <si>
    <t>Add 50 Sites w/Multiple Workstations</t>
  </si>
  <si>
    <t>T5MX</t>
  </si>
  <si>
    <t>Add 10 Sites w/ Multiple Workstations</t>
  </si>
  <si>
    <t>T5UC</t>
  </si>
  <si>
    <t>Add 1 site w/ Multiple Workstations</t>
  </si>
  <si>
    <t>T545</t>
  </si>
  <si>
    <t>Add 1 site w/ single Workstation</t>
  </si>
  <si>
    <t>T5SC</t>
  </si>
  <si>
    <t>Add 100 sites w/ single Workstation</t>
  </si>
  <si>
    <t>T5SL</t>
  </si>
  <si>
    <t>Add 50 Sites w/ single Workstation</t>
  </si>
  <si>
    <t>T5SX</t>
  </si>
  <si>
    <t>Add 10 sites w/ single Workstation</t>
  </si>
  <si>
    <t>VPH1</t>
  </si>
  <si>
    <t>SendSuite Hosting Services - One Year Contract</t>
  </si>
  <si>
    <t>VSZR</t>
  </si>
  <si>
    <t>SendSuite Hosting Services 200 Gigs of Storage</t>
  </si>
  <si>
    <t>SendSuite Tracking</t>
  </si>
  <si>
    <t>VSPD</t>
  </si>
  <si>
    <t>USPS Bulk Proof Of Delivery</t>
  </si>
  <si>
    <t>VSUD</t>
  </si>
  <si>
    <t xml:space="preserve">Priority Mail Open &amp; Distribute </t>
  </si>
  <si>
    <t>VSC3</t>
  </si>
  <si>
    <t>Eastern Connection Activation - 1st Origin Zip</t>
  </si>
  <si>
    <t>VSDM</t>
  </si>
  <si>
    <t>DHL Activation - 1st Origin Zip</t>
  </si>
  <si>
    <t>VSFM</t>
  </si>
  <si>
    <t>FedEx Activation - 1st Origin Zip</t>
  </si>
  <si>
    <t>VSPM</t>
  </si>
  <si>
    <t>USPS Activation</t>
  </si>
  <si>
    <t>VSUM</t>
  </si>
  <si>
    <t>UPS Activation</t>
  </si>
  <si>
    <t>VSC1</t>
  </si>
  <si>
    <t>VSC2</t>
  </si>
  <si>
    <t>VSDB</t>
  </si>
  <si>
    <t>VSDS</t>
  </si>
  <si>
    <t>VSFB</t>
  </si>
  <si>
    <t>VSFS</t>
  </si>
  <si>
    <t>VSPB</t>
  </si>
  <si>
    <t>VSPS</t>
  </si>
  <si>
    <t>VSUB</t>
  </si>
  <si>
    <t>VSUS</t>
  </si>
  <si>
    <t>Software Meter Interface - per meter (Connect+ only)</t>
  </si>
  <si>
    <t>VS24</t>
  </si>
  <si>
    <t>SRB5</t>
  </si>
  <si>
    <t>OUTGOING IP SYS PKG</t>
  </si>
  <si>
    <t>n/a</t>
  </si>
  <si>
    <t>SRHY</t>
  </si>
  <si>
    <t>REPORT PKG RELIAVOTE STD</t>
  </si>
  <si>
    <t>SRHX</t>
  </si>
  <si>
    <t>ABSEENTEE BALLOT DATA CAP</t>
  </si>
  <si>
    <t>SRE4</t>
  </si>
  <si>
    <t>SINGLE TIER INT KIT, 5 STA</t>
  </si>
  <si>
    <t>SFW IMAGE ARCHIVING</t>
  </si>
  <si>
    <t>SRJF</t>
  </si>
  <si>
    <t>SRDR</t>
  </si>
  <si>
    <t>LAST STACKER ASSEMBLY KIT</t>
  </si>
  <si>
    <t>SRPD</t>
  </si>
  <si>
    <t>PRINTER POS 4 IMB</t>
  </si>
  <si>
    <t>SRAE</t>
  </si>
  <si>
    <t>3D-WEIGHING DETECTOR</t>
  </si>
  <si>
    <t>SRRB</t>
  </si>
  <si>
    <t>S/A Binarizer</t>
  </si>
  <si>
    <t>SRJ5</t>
  </si>
  <si>
    <t>Access 2003</t>
  </si>
  <si>
    <t>SRSA</t>
  </si>
  <si>
    <t>Service Product - Sorter Base</t>
  </si>
  <si>
    <t>VS10</t>
  </si>
  <si>
    <t>OnTrack (formerly CA Overnight) Activation - 1st Origin Zip</t>
  </si>
  <si>
    <t>VS11</t>
  </si>
  <si>
    <t>VS12</t>
  </si>
  <si>
    <t>VS13</t>
  </si>
  <si>
    <t>Golden State Express Activation - 1st Origin Zip</t>
  </si>
  <si>
    <t>VS14</t>
  </si>
  <si>
    <t>VS15</t>
  </si>
  <si>
    <t>VS16</t>
  </si>
  <si>
    <t xml:space="preserve">OnTrack (formerly CA Overnight) Activation </t>
  </si>
  <si>
    <t>VS17</t>
  </si>
  <si>
    <t xml:space="preserve">Golden State Express Activation </t>
  </si>
  <si>
    <t>VS1U</t>
  </si>
  <si>
    <t>SendSuite Shipping and Desktop Usage Band Level One</t>
  </si>
  <si>
    <t>VSA1</t>
  </si>
  <si>
    <t>SendSuite Shipping PM300</t>
  </si>
  <si>
    <t>VSA2</t>
  </si>
  <si>
    <t>SendSuite Shipping PM400</t>
  </si>
  <si>
    <t>VSA3</t>
  </si>
  <si>
    <t>SendSuite Shipping Package Manager</t>
  </si>
  <si>
    <t>V320</t>
  </si>
  <si>
    <t>V339</t>
  </si>
  <si>
    <t>VBH1</t>
  </si>
  <si>
    <t>Hosted Basic Single Site Multiple Workstations</t>
  </si>
  <si>
    <t>VBH2</t>
  </si>
  <si>
    <t>Hosted Basic Multiple Sites Multiple Workstations</t>
  </si>
  <si>
    <t>VBH3</t>
  </si>
  <si>
    <t>Hosted Extended Single Site Multiple Workstations</t>
  </si>
  <si>
    <t>VBH4</t>
  </si>
  <si>
    <t>Hosted Extended Multiple Sites Multiple Workstations</t>
  </si>
  <si>
    <t>SendSuite Shipping</t>
  </si>
  <si>
    <t>T25B</t>
  </si>
  <si>
    <t>SendSuite Xpress Postal Manager- Software only - USPS Meter Rates Can Add USPS Manifesting</t>
  </si>
  <si>
    <t>T25C</t>
  </si>
  <si>
    <t xml:space="preserve">SendSuite Xpress 300 Can Add Any Three Carriers </t>
  </si>
  <si>
    <t>T25D</t>
  </si>
  <si>
    <t>SendSuite Xpress 400 Can Add Any Four Carriers</t>
  </si>
  <si>
    <t>T25E</t>
  </si>
  <si>
    <t>SendSuite Xpress 500 - All Carriers, Networking and Simple Integration</t>
  </si>
  <si>
    <t>T25S</t>
  </si>
  <si>
    <t>SendSuite Xpress Speedee Turnkey</t>
  </si>
  <si>
    <t>SendSuite Xpress Postal Manager 1</t>
  </si>
  <si>
    <t>SendSuite Xpress Package Manager 2</t>
  </si>
  <si>
    <t>SendSuite Xpress Package Manager 3</t>
  </si>
  <si>
    <t>VS45</t>
  </si>
  <si>
    <t>Peripheral Package 2 (100lb Scale, Label Printer)</t>
  </si>
  <si>
    <t>VS46</t>
  </si>
  <si>
    <t>Peripheral Package 3 (Ship Request with Scanner)</t>
  </si>
  <si>
    <t>TSA2</t>
  </si>
  <si>
    <t>SendSuite Xpress Postal Manager LT USPS Meter, and Option For Manifesting</t>
  </si>
  <si>
    <t>TSA3</t>
  </si>
  <si>
    <t>SendSuite Xpress Postal Manager LT USPS Meter, and Option For Manifesting, and One Carrier</t>
  </si>
  <si>
    <t>TSA4</t>
  </si>
  <si>
    <t>SendSuite Xpress Postal Manager LT USPS Meter, and Option For Manifesting, and One Carrier Plus Scale</t>
  </si>
  <si>
    <t>T2RC</t>
  </si>
  <si>
    <t>Cross Sell SendSuite Xpress Package</t>
  </si>
  <si>
    <t>T2RD</t>
  </si>
  <si>
    <t>SendSuite Xpress 400 - 4 Carrier Loyalty Package</t>
  </si>
  <si>
    <t>T2RE</t>
  </si>
  <si>
    <t>SendSuite Xpress 500 - All Carrier Loyalty Package</t>
  </si>
  <si>
    <t>T2RG</t>
  </si>
  <si>
    <t>SendSuite Xpress 1000 - All Carriers, Networking and Integration Loyalty Package</t>
  </si>
  <si>
    <t>T25F</t>
  </si>
  <si>
    <t>SendSuite Xpress Postal Manager Turnkey - USPS Meter Rates - USPS Meter Rates Can Add USPS Manifesting</t>
  </si>
  <si>
    <t>T25G</t>
  </si>
  <si>
    <t>SendSuite Xpress 1000 - All Carriers, Networking and Integration</t>
  </si>
  <si>
    <t>TS1A</t>
  </si>
  <si>
    <t>Crystal Report Run Time and Developer License</t>
  </si>
  <si>
    <t>T2RH</t>
  </si>
  <si>
    <t>Ascent to Sendsuite Xpress 300 - 3 Carrier Loyalty Package</t>
  </si>
  <si>
    <t>T2RJ</t>
  </si>
  <si>
    <t>Ascent to Sendsuite Xpress 400 - 4 Carrier Loyalty Package</t>
  </si>
  <si>
    <t>T2RK</t>
  </si>
  <si>
    <t>Ascent to Sendsuite Xpress 500 - All Carrier Loyalty Package</t>
  </si>
  <si>
    <t>T2RL</t>
  </si>
  <si>
    <t>Ascent to SS Sendsuite 1000 - All Carrier Networking and Integration Loyalty Package</t>
  </si>
  <si>
    <t>T4EC</t>
  </si>
  <si>
    <t>eCommerce Interface for SendSuite Xpress</t>
  </si>
  <si>
    <t>SendSuite Express</t>
  </si>
  <si>
    <t>MP30</t>
  </si>
  <si>
    <t>15/30 LB SCALE PLATFORM</t>
  </si>
  <si>
    <t>MP49</t>
  </si>
  <si>
    <t>70/150 LB SCALE PLATFORM</t>
  </si>
  <si>
    <t>MP4R</t>
  </si>
  <si>
    <t>GREEN 70/149LB WEIGH PLAT</t>
  </si>
  <si>
    <t>MP04</t>
  </si>
  <si>
    <t>WEIGHING PLATFORM DM100I</t>
  </si>
  <si>
    <t>MP08</t>
  </si>
  <si>
    <t>K700 WEIGH PLATFORM 2/5#</t>
  </si>
  <si>
    <t>MP1A</t>
  </si>
  <si>
    <t>10LB INTEGRATED PLATFORM</t>
  </si>
  <si>
    <t>MP9G</t>
  </si>
  <si>
    <t>10LB INTEGRATED WEIGHING</t>
  </si>
  <si>
    <t>MP9R</t>
  </si>
  <si>
    <t>RECONDITIONED MP9G(INTEGR</t>
  </si>
  <si>
    <t>maintenance pcn only</t>
  </si>
  <si>
    <t>NO VOLUME OR TERM DISCOUNTS INCLUDED</t>
  </si>
  <si>
    <t>Inserters</t>
  </si>
  <si>
    <t>The product offered for this category of equipment shall meet or exceed the listed specifications with this Solicitation Scope of Work.</t>
  </si>
  <si>
    <t>$540/hr.</t>
  </si>
  <si>
    <t>FL2C</t>
  </si>
  <si>
    <t>Surefeed feeders-SE 900 EX</t>
  </si>
  <si>
    <t>FL2D</t>
  </si>
  <si>
    <t>FL2E</t>
  </si>
  <si>
    <t>Belt Turnover</t>
  </si>
  <si>
    <t>FL2F</t>
  </si>
  <si>
    <t>Bump Turn</t>
  </si>
  <si>
    <t>FLFD</t>
  </si>
  <si>
    <t>Surefeed feeders-SE 1200 EI</t>
  </si>
  <si>
    <t>FLFE</t>
  </si>
  <si>
    <t>Surefeed feeders-SE 1200 MP</t>
  </si>
  <si>
    <t>FLFH</t>
  </si>
  <si>
    <t xml:space="preserve"> Feeder-SE 900 EI</t>
  </si>
  <si>
    <t>FLFM</t>
  </si>
  <si>
    <t>2 up Cutter</t>
  </si>
  <si>
    <t>FLFN</t>
  </si>
  <si>
    <t>20" inline folder</t>
  </si>
  <si>
    <t>FLFP</t>
  </si>
  <si>
    <t>Fold plates</t>
  </si>
  <si>
    <t>MD26</t>
  </si>
  <si>
    <t xml:space="preserve"> Speed Sort(9 Ft)</t>
  </si>
  <si>
    <t>MD30</t>
  </si>
  <si>
    <t>Vacuum Base W- Pattern Reader</t>
  </si>
  <si>
    <t>Y1A0</t>
  </si>
  <si>
    <t>Bulk Feeder 6'</t>
  </si>
  <si>
    <t>Y1A1</t>
  </si>
  <si>
    <t>Bulk Feeder 9'</t>
  </si>
  <si>
    <t>Y3C0</t>
  </si>
  <si>
    <t>Industrial Mount For Screen-Keyboard</t>
  </si>
  <si>
    <t>Y3C1</t>
  </si>
  <si>
    <t>Add'l BW Mircovision Camera</t>
  </si>
  <si>
    <t>Y3C2</t>
  </si>
  <si>
    <t>Read-Up Bracketry  For FlowMaster</t>
  </si>
  <si>
    <t>Y3C3</t>
  </si>
  <si>
    <t>MCS 2" Array System</t>
  </si>
  <si>
    <t>Y3C7</t>
  </si>
  <si>
    <t>MCS 4" Array System 2" + 2" Heads</t>
  </si>
  <si>
    <t>Y3C8</t>
  </si>
  <si>
    <t>MCS 6" Array System  4" + 2" Heads</t>
  </si>
  <si>
    <t>Y3C9</t>
  </si>
  <si>
    <t>MCS 6" Array System Three 2" Heads</t>
  </si>
  <si>
    <t>Y3CA</t>
  </si>
  <si>
    <t>MCS 6" Array System Single Head</t>
  </si>
  <si>
    <t>Y3CB</t>
  </si>
  <si>
    <t>MCS 8" Array System 4" + 2" + 2" Heads</t>
  </si>
  <si>
    <t>Y3CD</t>
  </si>
  <si>
    <t>Y3CE</t>
  </si>
  <si>
    <t>Perfect Match System</t>
  </si>
  <si>
    <t>Y3CF</t>
  </si>
  <si>
    <t>Perfect Match System With Read-Up Configuration</t>
  </si>
  <si>
    <t>Y3CG</t>
  </si>
  <si>
    <t>Perfect Match Sys For Swingarms</t>
  </si>
  <si>
    <t>Y3CJ</t>
  </si>
  <si>
    <t>Add'l Perfect Match 2nd Machine Wiring</t>
  </si>
  <si>
    <t>Y3CK</t>
  </si>
  <si>
    <t>IMS Bulk Ink Supply For 2" Print Head</t>
  </si>
  <si>
    <t>Y3CL</t>
  </si>
  <si>
    <t>IMS Bulk Ink Supply For 4" Print Head</t>
  </si>
  <si>
    <t>Y3CZ</t>
  </si>
  <si>
    <t xml:space="preserve"> 6' Feedmax</t>
  </si>
  <si>
    <t>Y3DA</t>
  </si>
  <si>
    <t>Surefeed Feedmax S</t>
  </si>
  <si>
    <t>Y3DB</t>
  </si>
  <si>
    <t>Tabber with a 4 inch kit</t>
  </si>
  <si>
    <t>Y3DC</t>
  </si>
  <si>
    <t>Tabber with a 2 inch kit</t>
  </si>
  <si>
    <t>Y3FB</t>
  </si>
  <si>
    <t>Select SW Add'l - Current User</t>
  </si>
  <si>
    <t>Y3FC</t>
  </si>
  <si>
    <t>Installation-Assembly, Production Only</t>
  </si>
  <si>
    <t>Hourly rate - Total number of hours agreed to in writing by both parties before any Installation work is started.</t>
  </si>
  <si>
    <t>Hourly rate for Installation performed outside business hours, weekends, and holidays. Total number of hours agreed to in writing by both parties before any Installation work is started</t>
  </si>
  <si>
    <t>API TM1 Single Input Westport</t>
  </si>
  <si>
    <t>Y202</t>
  </si>
  <si>
    <t>Dual Input Merging TM Westport</t>
  </si>
  <si>
    <t>Y203</t>
  </si>
  <si>
    <t>Standard FIM</t>
  </si>
  <si>
    <t>Y204</t>
  </si>
  <si>
    <t>Wide Body FIM</t>
  </si>
  <si>
    <t>Y206</t>
  </si>
  <si>
    <t>API TM1 Single Input Eastport</t>
  </si>
  <si>
    <t>Y207</t>
  </si>
  <si>
    <t>Dual Input Merging TM Eastport</t>
  </si>
  <si>
    <t>Y208</t>
  </si>
  <si>
    <t>Dual Accumulator Folder</t>
  </si>
  <si>
    <t>Y209</t>
  </si>
  <si>
    <t>Flexible Dual Accumulator</t>
  </si>
  <si>
    <t>Y20A</t>
  </si>
  <si>
    <t>Reverse Accumulate</t>
  </si>
  <si>
    <t>Y20B</t>
  </si>
  <si>
    <t>Y20C</t>
  </si>
  <si>
    <t>Addl Monitor- API Dual Accum- Folder Mount</t>
  </si>
  <si>
    <t>Y20D</t>
  </si>
  <si>
    <t>Addl Monitor- API Sheet Fdr- Stitcher Mount</t>
  </si>
  <si>
    <t>Y20E</t>
  </si>
  <si>
    <t>FDA FIM North Port</t>
  </si>
  <si>
    <t>Y20F</t>
  </si>
  <si>
    <t>FDA Transport - TM1</t>
  </si>
  <si>
    <t>Y20G</t>
  </si>
  <si>
    <t>FDA Standard Accumulate</t>
  </si>
  <si>
    <t>Y20H</t>
  </si>
  <si>
    <t>FDA Reverse Accumulate</t>
  </si>
  <si>
    <t>Y21D</t>
  </si>
  <si>
    <t>18K Dual Web Cutter</t>
  </si>
  <si>
    <t>Y21E</t>
  </si>
  <si>
    <t>New Dual Web Cutter (replaces Y21D)</t>
  </si>
  <si>
    <t>Y25D</t>
  </si>
  <si>
    <t>Trapping Hi-Cap</t>
  </si>
  <si>
    <t>Y3Z0</t>
  </si>
  <si>
    <t xml:space="preserve">21K Sheet Feeder </t>
  </si>
  <si>
    <t>Y3Z1</t>
  </si>
  <si>
    <t>36K Sheet Feeder</t>
  </si>
  <si>
    <t>Y431</t>
  </si>
  <si>
    <t>50K Sheet Feeder</t>
  </si>
  <si>
    <t>Y43L</t>
  </si>
  <si>
    <t>Cutsheet Input Line scan - Top mount</t>
  </si>
  <si>
    <t>Y43M</t>
  </si>
  <si>
    <t>Cutsheet Input Line scan - Bottom mount</t>
  </si>
  <si>
    <t>Y470</t>
  </si>
  <si>
    <t>HPI Accumulator</t>
  </si>
  <si>
    <t>Y471</t>
  </si>
  <si>
    <t>HPI PB Legacy Folder 6 Roller</t>
  </si>
  <si>
    <t>Y472</t>
  </si>
  <si>
    <t>HPI Reverse Accumulator</t>
  </si>
  <si>
    <t>Y473</t>
  </si>
  <si>
    <t>HPI Heavy Duty Folder 6 Roller</t>
  </si>
  <si>
    <t>Y474</t>
  </si>
  <si>
    <t xml:space="preserve">36K Cutter- Pinfeed </t>
  </si>
  <si>
    <t>Y475</t>
  </si>
  <si>
    <t xml:space="preserve">25K Cutter- Pinfeed </t>
  </si>
  <si>
    <t>Y476</t>
  </si>
  <si>
    <t>HPI Heavy Duty Folder-Accumulator Interf</t>
  </si>
  <si>
    <t>Y479</t>
  </si>
  <si>
    <t>HPI Heavy Duty Folder Bypass Kit For Flats</t>
  </si>
  <si>
    <t>Y47A</t>
  </si>
  <si>
    <t>Blade Block L&gt;R, E-port, 1/8" Chip Out</t>
  </si>
  <si>
    <t>Y47B</t>
  </si>
  <si>
    <t>Blade Block L&gt;R, E-port, 1/6" Chip Out</t>
  </si>
  <si>
    <t>Y47C</t>
  </si>
  <si>
    <t>Blade Block L&gt;R, E-port, 7.8MM Chip Out</t>
  </si>
  <si>
    <t>Y47D</t>
  </si>
  <si>
    <t>Blade Block L&gt;R, E-port, Chamfer (No Chip)</t>
  </si>
  <si>
    <t>Y47E</t>
  </si>
  <si>
    <t>HPI Eastport TM1</t>
  </si>
  <si>
    <t>Y47F</t>
  </si>
  <si>
    <t>HPI Eastport TM1 Tubes- 7"</t>
  </si>
  <si>
    <t>Y47G</t>
  </si>
  <si>
    <t>HPI Eastport TM1 Tubes- 8.5"</t>
  </si>
  <si>
    <t>Y47N</t>
  </si>
  <si>
    <t>Kit-No North Port</t>
  </si>
  <si>
    <t>Y47P</t>
  </si>
  <si>
    <t>Kit-HPI TM1 Northport Fim</t>
  </si>
  <si>
    <t>Y47R</t>
  </si>
  <si>
    <t>Quad Cart Adaptor</t>
  </si>
  <si>
    <t>Y47W</t>
  </si>
  <si>
    <t>HPI Westport TM1</t>
  </si>
  <si>
    <t>Y47X</t>
  </si>
  <si>
    <t>HPI Westport TM1 Tubes- 7"</t>
  </si>
  <si>
    <t>Y47Y</t>
  </si>
  <si>
    <t>HPI Westport TM1 Tubes- 8.5"</t>
  </si>
  <si>
    <t>Y47Z</t>
  </si>
  <si>
    <t>Cutter- Gutter Cut Knives Assy</t>
  </si>
  <si>
    <t>Y484</t>
  </si>
  <si>
    <t>36K Cutter- Pinless</t>
  </si>
  <si>
    <t>Y485</t>
  </si>
  <si>
    <t>25K Cutter- Pinless</t>
  </si>
  <si>
    <t>Y48A</t>
  </si>
  <si>
    <t>Blade Block L&gt;R, W-port, 1/8" Chip Out</t>
  </si>
  <si>
    <t>Y48B</t>
  </si>
  <si>
    <t>Blade Block L&gt;R, W-port, 1/6" Chip Out</t>
  </si>
  <si>
    <t>Y48C</t>
  </si>
  <si>
    <t>Blade Block L&gt;R, W-port, 7.8MM Chip Out</t>
  </si>
  <si>
    <t>Y48D</t>
  </si>
  <si>
    <t>Blade Block L&gt;R, W-port, Chamfer (No Chip)</t>
  </si>
  <si>
    <t>Y48E</t>
  </si>
  <si>
    <t>HPI Eastport Brokerfold- Flats TM</t>
  </si>
  <si>
    <t>Y48F</t>
  </si>
  <si>
    <t>Add'l Monitor- HPI (Y471/ 47P/ 47W/ 48W/ 48E)</t>
  </si>
  <si>
    <t>Y48G</t>
  </si>
  <si>
    <t>Add'l Monitor- HPI (Y47E Or Y470- Y472)</t>
  </si>
  <si>
    <t>Y48W</t>
  </si>
  <si>
    <t>HPI Westport Brokerfold- Flats TM</t>
  </si>
  <si>
    <t>Y4H0</t>
  </si>
  <si>
    <t>Hunkeler Unwinder Base</t>
  </si>
  <si>
    <t>Y4H1</t>
  </si>
  <si>
    <t>Hunkeler Unwinder Core (3")</t>
  </si>
  <si>
    <t>Y4H2</t>
  </si>
  <si>
    <t>Hunkeler Unwinder Core (5")</t>
  </si>
  <si>
    <t>Y4H3</t>
  </si>
  <si>
    <t>Hunkeler Unwinder Core (150Mm)</t>
  </si>
  <si>
    <t>Y3S0</t>
  </si>
  <si>
    <t>iSite Area Scan Camera 1024x768</t>
  </si>
  <si>
    <t>Y3S1</t>
  </si>
  <si>
    <t>iSite High Res Area Scan Cam  1400x1200</t>
  </si>
  <si>
    <t>Y3S2</t>
  </si>
  <si>
    <t>iSite Line Scan Camera 2k 6x9</t>
  </si>
  <si>
    <t>Y3S3</t>
  </si>
  <si>
    <t>iSite High Res Line Scan Camera</t>
  </si>
  <si>
    <t>Y3SA</t>
  </si>
  <si>
    <t>Add'l Area Scan Camera 1024x768</t>
  </si>
  <si>
    <t>Y3SB</t>
  </si>
  <si>
    <t>Add'l High Res Area Scan Cam 1400x1200</t>
  </si>
  <si>
    <t>Y3SC</t>
  </si>
  <si>
    <t>iSite Floating Transport</t>
  </si>
  <si>
    <t>Y3SD</t>
  </si>
  <si>
    <t>iSite Bolt-on Mount</t>
  </si>
  <si>
    <t>Y3SE</t>
  </si>
  <si>
    <t>iSite Rollling Adjustable Stand</t>
  </si>
  <si>
    <t>Y3SF</t>
  </si>
  <si>
    <t>Image Archive</t>
  </si>
  <si>
    <t>Y3SG</t>
  </si>
  <si>
    <t>iData Repair/System</t>
  </si>
  <si>
    <t>Y3SH</t>
  </si>
  <si>
    <t>iDataRepair Lite</t>
  </si>
  <si>
    <t>Y3SJ</t>
  </si>
  <si>
    <t xml:space="preserve">iDataView </t>
  </si>
  <si>
    <t>Y3SL</t>
  </si>
  <si>
    <t>22" Touch Screen</t>
  </si>
  <si>
    <t>Y3SM</t>
  </si>
  <si>
    <t>iSite Hand Scanner</t>
  </si>
  <si>
    <t>Y3SN</t>
  </si>
  <si>
    <t>iSite Tracking Module</t>
  </si>
  <si>
    <t>Y3SP</t>
  </si>
  <si>
    <t>iData Printer Interfacing</t>
  </si>
  <si>
    <t>Y3ST</t>
  </si>
  <si>
    <t>Add' Line Scan Camera 2K 6X9</t>
  </si>
  <si>
    <t>Y3SU</t>
  </si>
  <si>
    <t>Add'l High Res Line Scan Cam 4K 10x13</t>
  </si>
  <si>
    <t>Y3SV</t>
  </si>
  <si>
    <t>iSite Area Scan Camera 640x480</t>
  </si>
  <si>
    <t>Y3SW</t>
  </si>
  <si>
    <t>Add'l iSite Area Scan Camera 640x480</t>
  </si>
  <si>
    <t>Y3SX</t>
  </si>
  <si>
    <t>iData Repair Opt 2/system</t>
  </si>
  <si>
    <t>Y3SY</t>
  </si>
  <si>
    <t>iData Repair Opt 2/seat</t>
  </si>
  <si>
    <t>Y3T0</t>
  </si>
  <si>
    <t xml:space="preserve">Lic Fee, iSite Area Scan Camera </t>
  </si>
  <si>
    <t>Lic Fee iSite Area Scan Cam 640x480</t>
  </si>
  <si>
    <t>Y3T1</t>
  </si>
  <si>
    <t>Lic Fee, iSite Line Scan Camera</t>
  </si>
  <si>
    <t>Y3T2</t>
  </si>
  <si>
    <t>Lic Fee, Add'l Area Scan Camera</t>
  </si>
  <si>
    <t>Y3T3</t>
  </si>
  <si>
    <t>Lic Fee, Tracking Module</t>
  </si>
  <si>
    <t>Y3T4</t>
  </si>
  <si>
    <t>Lic Fee, Image Archive</t>
  </si>
  <si>
    <t>Y3T5</t>
  </si>
  <si>
    <t>Lic Fee iData Repair / System</t>
  </si>
  <si>
    <t>Y3T6</t>
  </si>
  <si>
    <t>Lic Fee, iDataRepair Lite</t>
  </si>
  <si>
    <t>Y3T7</t>
  </si>
  <si>
    <t>Lic Fee, iDataView</t>
  </si>
  <si>
    <t>Y3T8</t>
  </si>
  <si>
    <t>Lic Fee, iData Printer Interfacing</t>
  </si>
  <si>
    <t>Y3T9</t>
  </si>
  <si>
    <t>Lic Fee LineScan Camera 2k</t>
  </si>
  <si>
    <t>Y3TA</t>
  </si>
  <si>
    <t>Lic Fee LineScan Camera 4k</t>
  </si>
  <si>
    <t>Y3TB</t>
  </si>
  <si>
    <t>Lic Fee, iData Repair Opt 2/system</t>
  </si>
  <si>
    <t>Y3TC</t>
  </si>
  <si>
    <t>Lic Fee, iData Repair Opt 2/seat</t>
  </si>
  <si>
    <t>R767</t>
  </si>
  <si>
    <t xml:space="preserve">DM INFINITY-MPS26K Resettable </t>
  </si>
  <si>
    <t>RDH0</t>
  </si>
  <si>
    <t>MPS/APS Advanced DC</t>
  </si>
  <si>
    <t>Y35A</t>
  </si>
  <si>
    <t>MPS Print+ Package</t>
  </si>
  <si>
    <t>Y503</t>
  </si>
  <si>
    <t>MPS/APS 3 Station Chassis</t>
  </si>
  <si>
    <t>Y504</t>
  </si>
  <si>
    <t>MPS/APS 4 Station Chassis</t>
  </si>
  <si>
    <t>Y506</t>
  </si>
  <si>
    <t>MPS/APS 6 Station Chassis</t>
  </si>
  <si>
    <t>Y507</t>
  </si>
  <si>
    <t>MPS/APS 7 Station Chassis</t>
  </si>
  <si>
    <t>Y508</t>
  </si>
  <si>
    <t>MPS/APS 8 Station Chassis</t>
  </si>
  <si>
    <t>Y509</t>
  </si>
  <si>
    <t>MPS/APS 9 Station Chassis</t>
  </si>
  <si>
    <t>Y510</t>
  </si>
  <si>
    <t>MPS/APS 10 Station Chassis</t>
  </si>
  <si>
    <t>Y512</t>
  </si>
  <si>
    <t>MPS/APS 12 Station Chassis</t>
  </si>
  <si>
    <t>Y514</t>
  </si>
  <si>
    <t>MPS/APS 14 Station Chassis</t>
  </si>
  <si>
    <t>Y516</t>
  </si>
  <si>
    <t>MPS/APS 16 Station Chassis</t>
  </si>
  <si>
    <t>Y518</t>
  </si>
  <si>
    <t>MPS/APS 18 Station Chassis</t>
  </si>
  <si>
    <t>Y540</t>
  </si>
  <si>
    <t xml:space="preserve">Mail Stream Merge Module </t>
  </si>
  <si>
    <t>Y551</t>
  </si>
  <si>
    <t>Barcode Scanner - Encl Fdr</t>
  </si>
  <si>
    <t>Y554</t>
  </si>
  <si>
    <t>MPS Friction  Feeder</t>
  </si>
  <si>
    <t>Y554T</t>
  </si>
  <si>
    <t>MPS Friction feeder - (Thick version of the Y554)</t>
  </si>
  <si>
    <t>Y557</t>
  </si>
  <si>
    <t>MPS Rotary Feeder</t>
  </si>
  <si>
    <t>Y56B</t>
  </si>
  <si>
    <t>MPS 22K Engine-Takeaway-Sealer-2 VS</t>
  </si>
  <si>
    <t>Y56C</t>
  </si>
  <si>
    <t>MPS 26K Engine-Takeaway-Sealer-2 VS</t>
  </si>
  <si>
    <t>Y572</t>
  </si>
  <si>
    <t>6 Stage Buffer</t>
  </si>
  <si>
    <t>Y574</t>
  </si>
  <si>
    <t>TnT MPS</t>
  </si>
  <si>
    <t>Y580</t>
  </si>
  <si>
    <t>Touchscreen Monitor - Factory</t>
  </si>
  <si>
    <t>Y581</t>
  </si>
  <si>
    <t>Add'l Monitor- W-port TM1 (Non-Touch)</t>
  </si>
  <si>
    <t>Y582</t>
  </si>
  <si>
    <t>Add'l Monitor- E-port TM1 (Non-Touch)</t>
  </si>
  <si>
    <t>Y583</t>
  </si>
  <si>
    <t>Add'l Monitor-Roll-Around (Non-Touchscreen)</t>
  </si>
  <si>
    <t>Y584</t>
  </si>
  <si>
    <t>Touchscreen Monitor - Field</t>
  </si>
  <si>
    <t>Y701</t>
  </si>
  <si>
    <t>MPS-APS Output 2 VS Module</t>
  </si>
  <si>
    <t>Y703</t>
  </si>
  <si>
    <t>Infinity - VS Module</t>
  </si>
  <si>
    <t>Y732</t>
  </si>
  <si>
    <t>MPS/APS Bottom Edge Marker</t>
  </si>
  <si>
    <t>Y734</t>
  </si>
  <si>
    <t>Edge Marker, Top One Color</t>
  </si>
  <si>
    <t>Y735</t>
  </si>
  <si>
    <t>Edge Marker, Top Second Color</t>
  </si>
  <si>
    <t>Y780</t>
  </si>
  <si>
    <t>VS Mid-Station Power Stacker</t>
  </si>
  <si>
    <t>Y322</t>
  </si>
  <si>
    <t>MCS 2" Array Print Sys - DC</t>
  </si>
  <si>
    <t>FL56</t>
  </si>
  <si>
    <t>MSE Top Edge Marker</t>
  </si>
  <si>
    <t>FL57</t>
  </si>
  <si>
    <t>Bottom Edge Marker 6X9</t>
  </si>
  <si>
    <t>FL58</t>
  </si>
  <si>
    <t>Bottom Edge Marker 10x13</t>
  </si>
  <si>
    <t>FL7E</t>
  </si>
  <si>
    <t xml:space="preserve">9' Flat Collecting Conveyor </t>
  </si>
  <si>
    <t>RD3Z</t>
  </si>
  <si>
    <t>Y35B</t>
  </si>
  <si>
    <t>MSE Print+ Package</t>
  </si>
  <si>
    <t>ZX0E</t>
  </si>
  <si>
    <t>Inputless Kit For MSE 3 Or 6</t>
  </si>
  <si>
    <t>ZX0F</t>
  </si>
  <si>
    <t>Inputless Kit For MSE 9 Or 12</t>
  </si>
  <si>
    <t>ZX1C</t>
  </si>
  <si>
    <t xml:space="preserve">Air Compressor </t>
  </si>
  <si>
    <t>ZX23</t>
  </si>
  <si>
    <t>No Changeover Module</t>
  </si>
  <si>
    <t>ZX30</t>
  </si>
  <si>
    <t xml:space="preserve">6x9 Chassis Upgrade 9K to 12K </t>
  </si>
  <si>
    <t>ZX31</t>
  </si>
  <si>
    <t>10x13 Chassis Upgr 9K to 12K</t>
  </si>
  <si>
    <t>ZX50</t>
  </si>
  <si>
    <t>Modular Friction Feeder</t>
  </si>
  <si>
    <t>ZX53</t>
  </si>
  <si>
    <t xml:space="preserve">Greenhouse - Blank Feeder </t>
  </si>
  <si>
    <t>ZX55</t>
  </si>
  <si>
    <t>Modular Rotary Feeder</t>
  </si>
  <si>
    <t>ZX5A</t>
  </si>
  <si>
    <t>MB Scan Friction Fdr-Top</t>
  </si>
  <si>
    <t>ZX5B</t>
  </si>
  <si>
    <t>MB Scan Friction Fdr-Btm</t>
  </si>
  <si>
    <t>ZX5C</t>
  </si>
  <si>
    <t>MB Scan Rotary Fdr-Top</t>
  </si>
  <si>
    <t>ZXB1</t>
  </si>
  <si>
    <t>MSE Buffer</t>
  </si>
  <si>
    <t>ZXB2</t>
  </si>
  <si>
    <t>MSE Buffer with TnT</t>
  </si>
  <si>
    <t>ZXG1</t>
  </si>
  <si>
    <t>MSE12 - 3 Fdr 10X13 Chassis</t>
  </si>
  <si>
    <t>ZXG2</t>
  </si>
  <si>
    <t>MSE12 - 6 Fdr 10X13 Chassis</t>
  </si>
  <si>
    <t>ZXG3</t>
  </si>
  <si>
    <t>MSE12 - 9 Fdr 10X13 Chassis</t>
  </si>
  <si>
    <t>ZXG4</t>
  </si>
  <si>
    <t>MSE12 - 12 Fdr 10X13 Chassis</t>
  </si>
  <si>
    <t>ZXG5</t>
  </si>
  <si>
    <t>MSE14 - 3 Fdr 10X13 Chassis</t>
  </si>
  <si>
    <t>ZXG6</t>
  </si>
  <si>
    <t>MSE14 - 6 Fdr 10X13 Chassis</t>
  </si>
  <si>
    <t>ZXG7</t>
  </si>
  <si>
    <t>MSE14 - 9 Fdr 10X13 Chassis</t>
  </si>
  <si>
    <t>ZXG8</t>
  </si>
  <si>
    <t>MSE14 - 12 Fdr 10X13 Chassis</t>
  </si>
  <si>
    <t>ZXH3</t>
  </si>
  <si>
    <t>MSE 9 - 3 Fdr 6X9 Chassis</t>
  </si>
  <si>
    <t>ZXH4</t>
  </si>
  <si>
    <t>MSE 9 - 6 Fdr 6X9 Chassis</t>
  </si>
  <si>
    <t>ZXH5</t>
  </si>
  <si>
    <t>MSE 9 - 3 Fdr 10X13 Chassis</t>
  </si>
  <si>
    <t>ZXH6</t>
  </si>
  <si>
    <t>MSE 9 - 6 Fdr 10X13 Chassis</t>
  </si>
  <si>
    <t>ZXH7</t>
  </si>
  <si>
    <t>Table of Contents</t>
  </si>
  <si>
    <t>Postage Meter Rental</t>
  </si>
  <si>
    <t>Offerors Response</t>
  </si>
  <si>
    <t xml:space="preserve">Rental </t>
  </si>
  <si>
    <t>Percentage(%) Discount off MSRP/Catalog</t>
  </si>
  <si>
    <t xml:space="preserve">Maintenance  </t>
  </si>
  <si>
    <t>Included in Rental Price</t>
  </si>
  <si>
    <t>Price Book</t>
  </si>
  <si>
    <t>MPA # ADSPO11-00000411-7</t>
  </si>
  <si>
    <t>PCN</t>
  </si>
  <si>
    <t>Description</t>
  </si>
  <si>
    <t>Mailing Systems, Low Volume</t>
  </si>
  <si>
    <t>Mailing Systems, Medium Volume</t>
  </si>
  <si>
    <t>Mailing Systems, High Volume</t>
  </si>
  <si>
    <t>Mailing Systems, Ultra Low Volume</t>
  </si>
  <si>
    <t>Integrated Postal Scales</t>
  </si>
  <si>
    <t>Letter Folders, High Volume</t>
  </si>
  <si>
    <t>Folder-Inserters, Low Volume</t>
  </si>
  <si>
    <t>Folder-Inserters, Medium Volume</t>
  </si>
  <si>
    <t>Folder-Inserters, High Volume</t>
  </si>
  <si>
    <t>Folders-Inserters, Production</t>
  </si>
  <si>
    <t>All products  offered for this category of equipment shall meet or exceed the listed specifications with this Solicitation Scope of Work.</t>
  </si>
  <si>
    <t>Envelope Addressing System, Low Volume</t>
  </si>
  <si>
    <t>Envelope Addressing System, Medium Volume</t>
  </si>
  <si>
    <t>Envelope Addressing System, High Volume</t>
  </si>
  <si>
    <t>Envelope Addressing System, Production</t>
  </si>
  <si>
    <t>Tabbers, Low Volume</t>
  </si>
  <si>
    <t>Tabbers, Medium Volume</t>
  </si>
  <si>
    <t>Tabbers, High Volume</t>
  </si>
  <si>
    <t>Tabbers, Production</t>
  </si>
  <si>
    <t>Pre-sorting Equipment, Production</t>
  </si>
  <si>
    <t>Mailing Furniture</t>
  </si>
  <si>
    <t>Installation-Assembly-Production</t>
  </si>
  <si>
    <t xml:space="preserve"> </t>
  </si>
  <si>
    <t>Percentage (%) Discount off Accessories</t>
  </si>
  <si>
    <t>Percentage (%) Discount off Supplies and Consumables (does not include paper)</t>
  </si>
  <si>
    <t xml:space="preserve">Percentage (%) Discount off Mailing Furniture </t>
  </si>
  <si>
    <t>Maintenance- Fixed for years 2-5</t>
  </si>
  <si>
    <t>If end user is utilizing Time and Materials maintenance</t>
  </si>
  <si>
    <t>Time and Materials- regular business hours</t>
  </si>
  <si>
    <t>$180/hr.</t>
  </si>
  <si>
    <t>Time and Materials- outside business hours, weekends, and holidays</t>
  </si>
  <si>
    <t>$360/hr.</t>
  </si>
  <si>
    <t>Percentage discounts of Parts for Time and Materials</t>
  </si>
  <si>
    <t>Mailing Systems, Low-Volume</t>
  </si>
  <si>
    <t>Offertory Response</t>
  </si>
  <si>
    <t>All products offered for this category of equipment shall meet or exceed the listed specifications with this Solicitation Scope of Work.</t>
  </si>
  <si>
    <t xml:space="preserve"> Integrated Postal Scales</t>
  </si>
  <si>
    <t>Inserters Production</t>
  </si>
  <si>
    <t>Folder/Inserters, Low Volume</t>
  </si>
  <si>
    <t>All productsoffered for this category of equipment shall meet or exceed the listed specifications with this Solicitation Scope of Work.</t>
  </si>
  <si>
    <t>Folder/Inserters, Medium Volume</t>
  </si>
  <si>
    <t>Folder/Inserters, High Volume</t>
  </si>
  <si>
    <t>Folder/Inserters, Production</t>
  </si>
  <si>
    <t>MSRP less 5%</t>
  </si>
  <si>
    <t>Envelope Addressing System, Ink Jet, Low Volume</t>
  </si>
  <si>
    <t>$180/hr</t>
  </si>
  <si>
    <t>$360/hr</t>
  </si>
  <si>
    <t>Envelope Addressing System, Ink Jet, Medium Volume</t>
  </si>
  <si>
    <t>Envelope Addressing System, Ink Jet, High Volume</t>
  </si>
  <si>
    <t>Envelope Addressing System, Ink Jet, Production</t>
  </si>
  <si>
    <t>$360hr</t>
  </si>
  <si>
    <t>Mail Room Furniture (general)</t>
  </si>
  <si>
    <t>Percentatge (%) Discount off Accessories</t>
  </si>
  <si>
    <t>1M00</t>
  </si>
  <si>
    <t>1W00</t>
  </si>
  <si>
    <t>K7M0</t>
  </si>
  <si>
    <t>P700</t>
  </si>
  <si>
    <t>P7L1</t>
  </si>
  <si>
    <t>PRL1</t>
  </si>
  <si>
    <t>Price Per Month</t>
  </si>
  <si>
    <t>Price Per Quarter</t>
  </si>
  <si>
    <t>Mailstation 2 Meter</t>
  </si>
  <si>
    <t>DM100 Meter</t>
  </si>
  <si>
    <t>DM200L Meter</t>
  </si>
  <si>
    <t>DM225 Meter</t>
  </si>
  <si>
    <t>Green DM Series Meter Mid Vol</t>
  </si>
  <si>
    <t>Connect+ Meter Mid Vol</t>
  </si>
  <si>
    <t>Connect+ Meter High Vol</t>
  </si>
  <si>
    <t>Green DM Series Meter High Vol</t>
  </si>
  <si>
    <t>Annual Maintenance Years 2-5</t>
  </si>
  <si>
    <t>Mailstation 2 with 2lb scale</t>
  </si>
  <si>
    <t>Mailstation 2 with 5lb scale</t>
  </si>
  <si>
    <t>included</t>
  </si>
  <si>
    <t>G900</t>
  </si>
  <si>
    <t>DM400/DM475 Meter</t>
  </si>
  <si>
    <t>MSRP EQUIPMENT</t>
  </si>
  <si>
    <t>MSRP MAINTENACE</t>
  </si>
  <si>
    <t>% OFF MSRP</t>
  </si>
  <si>
    <t>contract price</t>
  </si>
  <si>
    <t>M0L2</t>
  </si>
  <si>
    <t>M0L5</t>
  </si>
  <si>
    <t>N/A</t>
  </si>
  <si>
    <t>SBDD</t>
  </si>
  <si>
    <t>1FAF</t>
  </si>
  <si>
    <t>1FAC</t>
  </si>
  <si>
    <t>1FAD</t>
  </si>
  <si>
    <t>SBLJ</t>
  </si>
  <si>
    <t>1FA1</t>
  </si>
  <si>
    <t>F9DS</t>
  </si>
  <si>
    <t>J724</t>
  </si>
  <si>
    <t>T320</t>
  </si>
  <si>
    <t>F9SA</t>
  </si>
  <si>
    <t>SVDF</t>
  </si>
  <si>
    <t>1FBN</t>
  </si>
  <si>
    <t>1FBL</t>
  </si>
  <si>
    <t>1FBM</t>
  </si>
  <si>
    <t>SPY8</t>
  </si>
  <si>
    <t>T2K1</t>
  </si>
  <si>
    <t>VS42</t>
  </si>
  <si>
    <t>VS43</t>
  </si>
  <si>
    <t>SBYP</t>
  </si>
  <si>
    <t>1FAE</t>
  </si>
  <si>
    <t>1FA4</t>
  </si>
  <si>
    <t>1FA5</t>
  </si>
  <si>
    <t>1FWS</t>
  </si>
  <si>
    <t>1FWR</t>
  </si>
  <si>
    <t>1FWN</t>
  </si>
  <si>
    <t>1FW7</t>
  </si>
  <si>
    <t>1FW6</t>
  </si>
  <si>
    <t>1FW5</t>
  </si>
  <si>
    <t>SVBA</t>
  </si>
  <si>
    <t>SBTA</t>
  </si>
  <si>
    <t>1FZ9</t>
  </si>
  <si>
    <t>SVBB</t>
  </si>
  <si>
    <t>SVXA</t>
  </si>
  <si>
    <t>DM200L</t>
  </si>
  <si>
    <t>MSRP MAINTENACE*</t>
  </si>
  <si>
    <t>* if blank - no sla</t>
  </si>
  <si>
    <t>SVAG</t>
  </si>
  <si>
    <t>SBYE</t>
  </si>
  <si>
    <t>1FAL</t>
  </si>
  <si>
    <t>SVAS</t>
  </si>
  <si>
    <t>SVAR</t>
  </si>
  <si>
    <t>1FW4</t>
  </si>
  <si>
    <t>Category</t>
  </si>
  <si>
    <t>Base sytem</t>
  </si>
  <si>
    <t>Accounting Options</t>
  </si>
  <si>
    <t>Weighing Options</t>
  </si>
  <si>
    <t>Rates</t>
  </si>
  <si>
    <t>Conf Services</t>
  </si>
  <si>
    <t>Options</t>
  </si>
  <si>
    <t>Graphics</t>
  </si>
  <si>
    <t>Software Feature</t>
  </si>
  <si>
    <t>SVAJ</t>
  </si>
  <si>
    <t>1FA2</t>
  </si>
  <si>
    <t>1FA3</t>
  </si>
  <si>
    <t>1FA7</t>
  </si>
  <si>
    <t>1FAB</t>
  </si>
  <si>
    <t>1FAM</t>
  </si>
  <si>
    <t>1FAN</t>
  </si>
  <si>
    <t>1FXA</t>
  </si>
  <si>
    <t>1FW1</t>
  </si>
  <si>
    <t>1FW8</t>
  </si>
  <si>
    <t>1FWF</t>
  </si>
  <si>
    <t>1FWT</t>
  </si>
  <si>
    <t>1F0P</t>
  </si>
  <si>
    <t>1F0R</t>
  </si>
  <si>
    <t>1FC0</t>
  </si>
  <si>
    <t>1FC1</t>
  </si>
  <si>
    <t>1FS0</t>
  </si>
  <si>
    <t>1FX0</t>
  </si>
  <si>
    <t>ERR1</t>
  </si>
  <si>
    <t>ERR2</t>
  </si>
  <si>
    <t>PS0F</t>
  </si>
  <si>
    <t>1FX1</t>
  </si>
  <si>
    <t>1FXR</t>
  </si>
  <si>
    <t>SVAK</t>
  </si>
  <si>
    <t>SVAL</t>
  </si>
  <si>
    <t>SBSX</t>
  </si>
  <si>
    <t>1FWG</t>
  </si>
  <si>
    <t>1FWP</t>
  </si>
  <si>
    <t>1FS1</t>
  </si>
  <si>
    <t>AZBA</t>
  </si>
  <si>
    <t>AZBB</t>
  </si>
  <si>
    <t>Performance</t>
  </si>
  <si>
    <t>Services</t>
  </si>
  <si>
    <t>MSSA</t>
  </si>
  <si>
    <t>APFA</t>
  </si>
  <si>
    <t>APA2</t>
  </si>
  <si>
    <t>APA3</t>
  </si>
  <si>
    <t>APA5</t>
  </si>
  <si>
    <t>APA7</t>
  </si>
  <si>
    <t>APA9</t>
  </si>
  <si>
    <t>APFC</t>
  </si>
  <si>
    <t>APFD</t>
  </si>
  <si>
    <t>APFM</t>
  </si>
  <si>
    <t>NVCR</t>
  </si>
  <si>
    <t>APSA</t>
  </si>
  <si>
    <t>APSB</t>
  </si>
  <si>
    <t>APSC</t>
  </si>
  <si>
    <t>APSD</t>
  </si>
  <si>
    <t>APSE</t>
  </si>
  <si>
    <t>APSF</t>
  </si>
  <si>
    <t>AZBC</t>
  </si>
  <si>
    <t>AZBD</t>
  </si>
  <si>
    <t>MSPS</t>
  </si>
  <si>
    <t>MW90007</t>
  </si>
  <si>
    <t>AZBM</t>
  </si>
  <si>
    <t>MSD1</t>
  </si>
  <si>
    <t>MSD2</t>
  </si>
  <si>
    <t>BMZ1</t>
  </si>
  <si>
    <t>MSPQ</t>
  </si>
  <si>
    <t>MW97182</t>
  </si>
  <si>
    <t>MW90705</t>
  </si>
  <si>
    <t>MSGS</t>
  </si>
  <si>
    <t>MW90090</t>
  </si>
  <si>
    <t>MW90701</t>
  </si>
  <si>
    <t>MW90702</t>
  </si>
  <si>
    <t>MW90651</t>
  </si>
  <si>
    <t>MW90147</t>
  </si>
  <si>
    <t>SBDS</t>
  </si>
  <si>
    <t>APFB</t>
  </si>
  <si>
    <t>SVWA</t>
  </si>
  <si>
    <t>1FR4</t>
  </si>
  <si>
    <t>APA4</t>
  </si>
  <si>
    <t>APF8</t>
  </si>
  <si>
    <t>APF9</t>
  </si>
  <si>
    <t>APSG</t>
  </si>
  <si>
    <t>APSH</t>
  </si>
  <si>
    <t>APSJ</t>
  </si>
  <si>
    <t>APSK</t>
  </si>
  <si>
    <t>$45/MO</t>
  </si>
  <si>
    <t>1FWV</t>
  </si>
  <si>
    <t>1FWW</t>
  </si>
  <si>
    <t>1FWX</t>
  </si>
  <si>
    <t>DF90</t>
  </si>
  <si>
    <t>DF80</t>
  </si>
  <si>
    <t>FD9R</t>
  </si>
  <si>
    <t>FD7S</t>
  </si>
  <si>
    <t>FD7R</t>
  </si>
  <si>
    <t>SVWE</t>
  </si>
  <si>
    <t>DFCS</t>
  </si>
  <si>
    <t>DFHC</t>
  </si>
  <si>
    <t>DF2F</t>
  </si>
  <si>
    <t>FDT0</t>
  </si>
  <si>
    <t>Base System</t>
  </si>
  <si>
    <t>DF800 OfficeRight Folder</t>
  </si>
  <si>
    <t>DF900 OfficeRight Folder</t>
  </si>
  <si>
    <t>Green FD78 Extended Power Stacker Factory Certified</t>
  </si>
  <si>
    <t>Green DF500 Folder w/Green FD78 Extended Power Stacker Factory Certified</t>
  </si>
  <si>
    <t>Green DF500 Folder Factory Certified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</si>
</sst>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  <numFmt numFmtId="165" formatCode="_(* #,##0_);_(* \(#,##0\);_(* &quot;-&quot;??_);_(@_)"/>
    <numFmt numFmtId="166" formatCode="0.0%"/>
    <numFmt numFmtId="167" formatCode="&quot;$&quot;#,##0"/>
  </numFmts>
  <fonts count="62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indexed="56"/>
      <name val="Arial"/>
      <family val="2"/>
    </font>
    <font>
      <sz val="10"/>
      <color indexed="56"/>
      <name val="Arial"/>
      <family val="2"/>
    </font>
    <font>
      <sz val="12"/>
      <color indexed="56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Arial"/>
      <family val="2"/>
    </font>
    <font>
      <sz val="18"/>
      <color indexed="56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20"/>
      <name val="Arial"/>
      <family val="2"/>
    </font>
    <font>
      <b/>
      <sz val="20"/>
      <color indexed="56"/>
      <name val="Arial"/>
      <family val="2"/>
    </font>
    <font>
      <b/>
      <sz val="10"/>
      <name val="Arial"/>
      <family val="2"/>
    </font>
    <font>
      <b/>
      <sz val="36"/>
      <name val="Arial"/>
      <family val="2"/>
    </font>
    <font>
      <sz val="10"/>
      <name val="Helv"/>
      <family val="2"/>
    </font>
    <font>
      <u val="single"/>
      <sz val="10"/>
      <color indexed="2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4"/>
      <name val="–¾’©"/>
      <family val="0"/>
    </font>
    <font>
      <b/>
      <u val="single"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ck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/>
      <top/>
      <bottom/>
    </border>
    <border>
      <left/>
      <right/>
      <top style="thin"/>
      <bottom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" fillId="0" borderId="0" applyNumberFormat="0" applyFill="0" applyBorder="0" applyAlignment="0" applyProtection="0"/>
    <xf numFmtId="0" fontId="18" fillId="0" borderId="0">
      <alignment/>
      <protection/>
    </xf>
    <xf numFmtId="0" fontId="4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19" fillId="0" borderId="0" applyNumberFormat="0" applyFill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0" fillId="0" borderId="6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7" applyNumberFormat="0" applyFill="0" applyAlignment="0" applyProtection="0"/>
    <xf numFmtId="0" fontId="57" fillId="31" borderId="0" applyNumberFormat="0" applyBorder="0" applyAlignment="0" applyProtection="0"/>
    <xf numFmtId="0" fontId="21" fillId="0" borderId="0">
      <alignment/>
      <protection/>
    </xf>
    <xf numFmtId="0" fontId="4" fillId="0" borderId="0">
      <alignment/>
      <protection/>
    </xf>
    <xf numFmtId="0" fontId="0" fillId="32" borderId="8" applyNumberFormat="0" applyFont="0" applyAlignment="0" applyProtection="0"/>
    <xf numFmtId="40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58" fillId="27" borderId="9" applyNumberFormat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33" borderId="10" applyNumberFormat="0" applyProtection="0">
      <alignment horizontal="left" vertical="center" indent="1"/>
    </xf>
    <xf numFmtId="0" fontId="18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61" fillId="0" borderId="0" applyNumberFormat="0" applyFill="0" applyBorder="0" applyAlignment="0" applyProtection="0"/>
    <xf numFmtId="0" fontId="4" fillId="0" borderId="0">
      <alignment/>
      <protection/>
    </xf>
  </cellStyleXfs>
  <cellXfs count="112">
    <xf numFmtId="0" fontId="0" fillId="0" borderId="0" xfId="0" applyFont="1" applyAlignment="1">
      <alignment/>
    </xf>
    <xf numFmtId="0" fontId="4" fillId="0" borderId="0" xfId="68">
      <alignment/>
      <protection/>
    </xf>
    <xf numFmtId="14" fontId="5" fillId="0" borderId="0" xfId="68" applyNumberFormat="1" applyFont="1">
      <alignment/>
      <protection/>
    </xf>
    <xf numFmtId="0" fontId="6" fillId="0" borderId="0" xfId="68" applyFont="1" applyAlignment="1">
      <alignment horizontal="center"/>
      <protection/>
    </xf>
    <xf numFmtId="0" fontId="7" fillId="0" borderId="0" xfId="68" applyFont="1" applyFill="1">
      <alignment/>
      <protection/>
    </xf>
    <xf numFmtId="0" fontId="8" fillId="0" borderId="0" xfId="68" applyFont="1" applyFill="1">
      <alignment/>
      <protection/>
    </xf>
    <xf numFmtId="0" fontId="9" fillId="0" borderId="0" xfId="63" applyFill="1" applyAlignment="1" applyProtection="1">
      <alignment/>
      <protection/>
    </xf>
    <xf numFmtId="49" fontId="6" fillId="0" borderId="0" xfId="68" applyNumberFormat="1" applyFont="1" applyAlignment="1">
      <alignment horizontal="center" vertical="center"/>
      <protection/>
    </xf>
    <xf numFmtId="49" fontId="10" fillId="0" borderId="0" xfId="68" applyNumberFormat="1" applyFont="1" applyAlignment="1">
      <alignment horizontal="center"/>
      <protection/>
    </xf>
    <xf numFmtId="0" fontId="12" fillId="0" borderId="0" xfId="68" applyFont="1" applyFill="1" applyAlignment="1">
      <alignment horizontal="left" vertical="top" wrapText="1"/>
      <protection/>
    </xf>
    <xf numFmtId="0" fontId="13" fillId="0" borderId="0" xfId="68" applyFont="1" applyFill="1" applyAlignment="1">
      <alignment horizontal="left" vertical="top" wrapText="1"/>
      <protection/>
    </xf>
    <xf numFmtId="0" fontId="4" fillId="0" borderId="0" xfId="68" applyAlignment="1">
      <alignment horizontal="left" vertical="top"/>
      <protection/>
    </xf>
    <xf numFmtId="0" fontId="16" fillId="0" borderId="0" xfId="68" applyFont="1" applyAlignment="1">
      <alignment horizontal="left" vertical="top"/>
      <protection/>
    </xf>
    <xf numFmtId="0" fontId="17" fillId="0" borderId="0" xfId="68" applyFont="1" applyAlignment="1">
      <alignment horizontal="left" vertical="top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3" fillId="34" borderId="12" xfId="0" applyFont="1" applyFill="1" applyBorder="1" applyAlignment="1">
      <alignment horizontal="justify"/>
    </xf>
    <xf numFmtId="0" fontId="24" fillId="34" borderId="12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justify"/>
    </xf>
    <xf numFmtId="0" fontId="24" fillId="0" borderId="12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justify"/>
    </xf>
    <xf numFmtId="0" fontId="26" fillId="0" borderId="12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justify"/>
    </xf>
    <xf numFmtId="0" fontId="27" fillId="0" borderId="12" xfId="0" applyFont="1" applyFill="1" applyBorder="1" applyAlignment="1">
      <alignment horizontal="justify"/>
    </xf>
    <xf numFmtId="0" fontId="24" fillId="0" borderId="12" xfId="0" applyFont="1" applyFill="1" applyBorder="1" applyAlignment="1">
      <alignment horizontal="center"/>
    </xf>
    <xf numFmtId="0" fontId="0" fillId="0" borderId="0" xfId="0" applyAlignment="1">
      <alignment wrapText="1"/>
    </xf>
    <xf numFmtId="9" fontId="26" fillId="0" borderId="12" xfId="0" applyNumberFormat="1" applyFont="1" applyFill="1" applyBorder="1" applyAlignment="1">
      <alignment horizontal="center"/>
    </xf>
    <xf numFmtId="0" fontId="16" fillId="34" borderId="13" xfId="0" applyFont="1" applyFill="1" applyBorder="1" applyAlignment="1">
      <alignment horizontal="center"/>
    </xf>
    <xf numFmtId="0" fontId="24" fillId="34" borderId="14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3" fillId="0" borderId="12" xfId="0" applyFont="1" applyBorder="1" applyAlignment="1">
      <alignment horizontal="justify"/>
    </xf>
    <xf numFmtId="0" fontId="24" fillId="0" borderId="12" xfId="0" applyFont="1" applyBorder="1" applyAlignment="1">
      <alignment horizontal="justify"/>
    </xf>
    <xf numFmtId="9" fontId="26" fillId="0" borderId="12" xfId="74" applyFont="1" applyFill="1" applyBorder="1" applyAlignment="1">
      <alignment horizontal="center"/>
    </xf>
    <xf numFmtId="0" fontId="27" fillId="0" borderId="12" xfId="0" applyFont="1" applyBorder="1" applyAlignment="1">
      <alignment horizontal="justify"/>
    </xf>
    <xf numFmtId="0" fontId="16" fillId="34" borderId="16" xfId="0" applyFont="1" applyFill="1" applyBorder="1" applyAlignment="1">
      <alignment horizontal="center"/>
    </xf>
    <xf numFmtId="0" fontId="24" fillId="34" borderId="17" xfId="0" applyFont="1" applyFill="1" applyBorder="1" applyAlignment="1">
      <alignment horizontal="center"/>
    </xf>
    <xf numFmtId="0" fontId="24" fillId="34" borderId="16" xfId="0" applyFont="1" applyFill="1" applyBorder="1" applyAlignment="1">
      <alignment horizontal="center"/>
    </xf>
    <xf numFmtId="10" fontId="26" fillId="0" borderId="12" xfId="0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44" fontId="0" fillId="0" borderId="0" xfId="51" applyFont="1" applyAlignment="1">
      <alignment/>
    </xf>
    <xf numFmtId="0" fontId="27" fillId="0" borderId="0" xfId="0" applyFont="1" applyFill="1" applyBorder="1" applyAlignment="1">
      <alignment horizontal="justify"/>
    </xf>
    <xf numFmtId="0" fontId="24" fillId="0" borderId="0" xfId="0" applyFont="1" applyFill="1" applyBorder="1" applyAlignment="1">
      <alignment horizontal="center"/>
    </xf>
    <xf numFmtId="0" fontId="3" fillId="0" borderId="18" xfId="0" applyNumberFormat="1" applyFont="1" applyBorder="1" applyAlignment="1">
      <alignment/>
    </xf>
    <xf numFmtId="0" fontId="3" fillId="0" borderId="18" xfId="0" applyNumberFormat="1" applyFont="1" applyBorder="1" applyAlignment="1">
      <alignment horizontal="center" wrapText="1"/>
    </xf>
    <xf numFmtId="6" fontId="0" fillId="0" borderId="0" xfId="0" applyNumberFormat="1" applyAlignment="1">
      <alignment/>
    </xf>
    <xf numFmtId="0" fontId="4" fillId="0" borderId="0" xfId="68" applyAlignment="1">
      <alignment vertical="top"/>
      <protection/>
    </xf>
    <xf numFmtId="0" fontId="24" fillId="34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9" fontId="26" fillId="0" borderId="0" xfId="74" applyFont="1" applyFill="1" applyBorder="1" applyAlignment="1">
      <alignment horizontal="center"/>
    </xf>
    <xf numFmtId="9" fontId="26" fillId="0" borderId="0" xfId="0" applyNumberFormat="1" applyFont="1" applyFill="1" applyBorder="1" applyAlignment="1">
      <alignment horizontal="center"/>
    </xf>
    <xf numFmtId="9" fontId="0" fillId="0" borderId="0" xfId="73" applyFont="1" applyAlignment="1">
      <alignment/>
    </xf>
    <xf numFmtId="0" fontId="0" fillId="0" borderId="0" xfId="0" applyNumberFormat="1" applyFont="1" applyBorder="1" applyAlignment="1">
      <alignment/>
    </xf>
    <xf numFmtId="8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0" fontId="3" fillId="0" borderId="18" xfId="0" applyNumberFormat="1" applyFont="1" applyBorder="1" applyAlignment="1">
      <alignment wrapText="1"/>
    </xf>
    <xf numFmtId="8" fontId="0" fillId="0" borderId="0" xfId="0" applyNumberFormat="1" applyAlignment="1">
      <alignment wrapText="1"/>
    </xf>
    <xf numFmtId="0" fontId="0" fillId="0" borderId="19" xfId="0" applyNumberFormat="1" applyFont="1" applyBorder="1" applyAlignment="1">
      <alignment/>
    </xf>
    <xf numFmtId="0" fontId="0" fillId="0" borderId="0" xfId="0" applyNumberFormat="1" applyAlignment="1" quotePrefix="1">
      <alignment/>
    </xf>
    <xf numFmtId="8" fontId="0" fillId="0" borderId="0" xfId="0" applyNumberFormat="1" applyAlignment="1" quotePrefix="1">
      <alignment/>
    </xf>
    <xf numFmtId="0" fontId="16" fillId="0" borderId="0" xfId="0" applyFont="1" applyAlignment="1">
      <alignment/>
    </xf>
    <xf numFmtId="0" fontId="0" fillId="0" borderId="12" xfId="0" applyFill="1" applyBorder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63" applyFont="1" applyFill="1" applyBorder="1" applyAlignment="1" applyProtection="1">
      <alignment horizontal="left" vertical="center"/>
      <protection/>
    </xf>
    <xf numFmtId="0" fontId="2" fillId="0" borderId="12" xfId="0" applyFont="1" applyFill="1" applyBorder="1" applyAlignment="1">
      <alignment/>
    </xf>
    <xf numFmtId="0" fontId="3" fillId="0" borderId="18" xfId="0" applyNumberFormat="1" applyFont="1" applyFill="1" applyBorder="1" applyAlignment="1">
      <alignment/>
    </xf>
    <xf numFmtId="0" fontId="3" fillId="0" borderId="18" xfId="0" applyNumberFormat="1" applyFont="1" applyFill="1" applyBorder="1" applyAlignment="1">
      <alignment wrapText="1"/>
    </xf>
    <xf numFmtId="0" fontId="3" fillId="0" borderId="18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4" fillId="0" borderId="0" xfId="63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>
      <alignment horizontal="left"/>
    </xf>
    <xf numFmtId="8" fontId="0" fillId="0" borderId="0" xfId="0" applyNumberFormat="1" applyBorder="1" applyAlignment="1">
      <alignment/>
    </xf>
    <xf numFmtId="9" fontId="0" fillId="0" borderId="0" xfId="73" applyFont="1" applyBorder="1" applyAlignment="1">
      <alignment/>
    </xf>
    <xf numFmtId="165" fontId="0" fillId="0" borderId="12" xfId="50" applyNumberFormat="1" applyFont="1" applyFill="1" applyBorder="1" applyAlignment="1">
      <alignment/>
    </xf>
    <xf numFmtId="166" fontId="0" fillId="0" borderId="12" xfId="50" applyNumberFormat="1" applyFont="1" applyFill="1" applyBorder="1" applyAlignment="1">
      <alignment/>
    </xf>
    <xf numFmtId="0" fontId="4" fillId="0" borderId="12" xfId="0" applyFont="1" applyFill="1" applyBorder="1" applyAlignment="1">
      <alignment horizontal="left" vertical="center"/>
    </xf>
    <xf numFmtId="165" fontId="0" fillId="0" borderId="0" xfId="50" applyNumberFormat="1" applyFont="1" applyFill="1" applyBorder="1" applyAlignment="1">
      <alignment/>
    </xf>
    <xf numFmtId="166" fontId="0" fillId="0" borderId="0" xfId="5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Alignment="1">
      <alignment/>
    </xf>
    <xf numFmtId="0" fontId="3" fillId="0" borderId="18" xfId="0" applyNumberFormat="1" applyFont="1" applyBorder="1" applyAlignment="1">
      <alignment/>
    </xf>
    <xf numFmtId="0" fontId="0" fillId="0" borderId="20" xfId="0" applyBorder="1" applyAlignment="1">
      <alignment/>
    </xf>
    <xf numFmtId="0" fontId="3" fillId="0" borderId="18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167" fontId="0" fillId="0" borderId="0" xfId="0" applyNumberFormat="1" applyAlignment="1">
      <alignment/>
    </xf>
    <xf numFmtId="167" fontId="3" fillId="0" borderId="0" xfId="0" applyNumberFormat="1" applyFont="1" applyFill="1" applyBorder="1" applyAlignment="1">
      <alignment horizontal="center" wrapText="1"/>
    </xf>
    <xf numFmtId="167" fontId="0" fillId="0" borderId="0" xfId="50" applyNumberFormat="1" applyFont="1" applyFill="1" applyBorder="1" applyAlignment="1">
      <alignment/>
    </xf>
    <xf numFmtId="167" fontId="0" fillId="0" borderId="0" xfId="0" applyNumberFormat="1" applyBorder="1" applyAlignment="1">
      <alignment/>
    </xf>
    <xf numFmtId="167" fontId="3" fillId="0" borderId="18" xfId="0" applyNumberFormat="1" applyFont="1" applyFill="1" applyBorder="1" applyAlignment="1">
      <alignment horizontal="center" wrapText="1"/>
    </xf>
    <xf numFmtId="0" fontId="9" fillId="0" borderId="0" xfId="63" applyAlignment="1" applyProtection="1">
      <alignment vertical="top"/>
      <protection/>
    </xf>
    <xf numFmtId="0" fontId="9" fillId="0" borderId="0" xfId="63" applyAlignment="1" applyProtection="1">
      <alignment horizontal="left" vertical="top"/>
      <protection/>
    </xf>
    <xf numFmtId="0" fontId="15" fillId="0" borderId="0" xfId="68" applyFont="1" applyAlignment="1">
      <alignment horizontal="center"/>
      <protection/>
    </xf>
    <xf numFmtId="0" fontId="14" fillId="0" borderId="0" xfId="68" applyFont="1" applyAlignment="1">
      <alignment horizontal="center"/>
      <protection/>
    </xf>
    <xf numFmtId="0" fontId="10" fillId="0" borderId="0" xfId="68" applyFont="1" applyAlignment="1">
      <alignment/>
      <protection/>
    </xf>
    <xf numFmtId="0" fontId="11" fillId="0" borderId="0" xfId="68" applyFont="1" applyAlignment="1">
      <alignment/>
      <protection/>
    </xf>
    <xf numFmtId="0" fontId="9" fillId="0" borderId="0" xfId="63" applyAlignment="1" applyProtection="1">
      <alignment horizontal="left"/>
      <protection/>
    </xf>
    <xf numFmtId="0" fontId="9" fillId="0" borderId="0" xfId="63" applyAlignment="1" applyProtection="1">
      <alignment horizontal="left" vertical="center"/>
      <protection/>
    </xf>
    <xf numFmtId="0" fontId="9" fillId="0" borderId="0" xfId="63" applyAlignment="1" applyProtection="1">
      <alignment/>
      <protection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21" xfId="0" applyNumberFormat="1" applyFont="1" applyBorder="1" applyAlignment="1">
      <alignment horizontal="center"/>
    </xf>
  </cellXfs>
  <cellStyles count="68">
    <cellStyle name="Normal" xfId="0"/>
    <cellStyle name="_future" xfId="15"/>
    <cellStyle name="_NOT MAPPED" xfId="16"/>
    <cellStyle name="_supplies" xfId="17"/>
    <cellStyle name="_Tier B - peripheral" xfId="18"/>
    <cellStyle name="=C:\WINDOWS\SYSTEM32\COMMAND.COM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Besuchter Hyperlink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Currency 2" xfId="53"/>
    <cellStyle name="Currency 3" xfId="54"/>
    <cellStyle name="Euro" xfId="55"/>
    <cellStyle name="Explanatory Text" xfId="56"/>
    <cellStyle name="Good" xfId="57"/>
    <cellStyle name="Heading 1" xfId="58"/>
    <cellStyle name="Heading 2" xfId="59"/>
    <cellStyle name="Heading 3" xfId="60"/>
    <cellStyle name="Heading 4" xfId="61"/>
    <cellStyle name="help" xfId="62"/>
    <cellStyle name="Hyperlink" xfId="63"/>
    <cellStyle name="Input" xfId="64"/>
    <cellStyle name="Linked Cell" xfId="65"/>
    <cellStyle name="Neutral" xfId="66"/>
    <cellStyle name="Norm੎੎" xfId="67"/>
    <cellStyle name="Normal 2" xfId="68"/>
    <cellStyle name="Note" xfId="69"/>
    <cellStyle name="Œ…‹æØ‚è [0.00]_PRODUCT DETAIL Q1" xfId="70"/>
    <cellStyle name="Œ…‹æØ‚è_PRODUCT DETAIL Q1" xfId="71"/>
    <cellStyle name="Output" xfId="72"/>
    <cellStyle name="Percent" xfId="73"/>
    <cellStyle name="Percent 2" xfId="74"/>
    <cellStyle name="Percent 3" xfId="75"/>
    <cellStyle name="SAPBEXstdItem" xfId="76"/>
    <cellStyle name="Style 1" xfId="77"/>
    <cellStyle name="Title" xfId="78"/>
    <cellStyle name="Total" xfId="79"/>
    <cellStyle name="Warning Text" xfId="80"/>
    <cellStyle name="一般_Book1" xfId="81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1</xdr:row>
      <xdr:rowOff>114300</xdr:rowOff>
    </xdr:from>
    <xdr:to>
      <xdr:col>2</xdr:col>
      <xdr:colOff>314325</xdr:colOff>
      <xdr:row>1</xdr:row>
      <xdr:rowOff>466725</xdr:rowOff>
    </xdr:to>
    <xdr:pic>
      <xdr:nvPicPr>
        <xdr:cNvPr id="1" name="Picture 1" descr="PB Logo M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76225"/>
          <a:ext cx="13620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o021ho\Local%20Settings\Temporary%20Internet%20Files\Content.Outlook\5XY85RTN\pricing%20lo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bomp1"/>
      <sheetName val="pfs items"/>
    </sheetNames>
    <sheetDataSet>
      <sheetData sheetId="1">
        <row r="1">
          <cell r="A1" t="str">
            <v>ITEM</v>
          </cell>
          <cell r="B1" t="str">
            <v>PRICE</v>
          </cell>
        </row>
        <row r="2">
          <cell r="A2" t="str">
            <v>1E90002</v>
          </cell>
          <cell r="B2" t="str">
            <v>$0.00</v>
          </cell>
        </row>
        <row r="3">
          <cell r="A3" t="str">
            <v>1E90050</v>
          </cell>
          <cell r="B3" t="str">
            <v>$0.00</v>
          </cell>
        </row>
        <row r="4">
          <cell r="A4" t="str">
            <v>1F0P</v>
          </cell>
          <cell r="B4" t="str">
            <v>$0.00</v>
          </cell>
        </row>
        <row r="5">
          <cell r="A5" t="str">
            <v>1F0R</v>
          </cell>
          <cell r="B5" t="str">
            <v>$795.00</v>
          </cell>
        </row>
        <row r="6">
          <cell r="A6" t="str">
            <v>1FA1</v>
          </cell>
          <cell r="B6" t="str">
            <v>$0.00</v>
          </cell>
        </row>
        <row r="7">
          <cell r="A7" t="str">
            <v>1FA2</v>
          </cell>
          <cell r="B7" t="str">
            <v>$595.00</v>
          </cell>
        </row>
        <row r="8">
          <cell r="A8" t="str">
            <v>1FA3</v>
          </cell>
          <cell r="B8" t="str">
            <v>$1,495.00</v>
          </cell>
        </row>
        <row r="9">
          <cell r="A9" t="str">
            <v>1FA4</v>
          </cell>
          <cell r="B9" t="str">
            <v>$2,495.00</v>
          </cell>
        </row>
        <row r="10">
          <cell r="A10" t="str">
            <v>1FA5</v>
          </cell>
          <cell r="B10" t="str">
            <v>$2,995.00</v>
          </cell>
        </row>
        <row r="11">
          <cell r="A11" t="str">
            <v>1FA7</v>
          </cell>
          <cell r="B11" t="str">
            <v>$395.00</v>
          </cell>
        </row>
        <row r="12">
          <cell r="A12" t="str">
            <v>1FAB</v>
          </cell>
          <cell r="B12" t="str">
            <v>$0.00</v>
          </cell>
        </row>
        <row r="13">
          <cell r="A13" t="str">
            <v>1FAC</v>
          </cell>
          <cell r="B13" t="str">
            <v>$0.00</v>
          </cell>
        </row>
        <row r="14">
          <cell r="A14" t="str">
            <v>1FAD</v>
          </cell>
          <cell r="B14" t="str">
            <v>$325.00</v>
          </cell>
        </row>
        <row r="15">
          <cell r="A15" t="str">
            <v>1FAE</v>
          </cell>
          <cell r="B15" t="str">
            <v>$0.00</v>
          </cell>
        </row>
        <row r="16">
          <cell r="A16" t="str">
            <v>1FAF</v>
          </cell>
          <cell r="B16" t="str">
            <v>$0.00</v>
          </cell>
        </row>
        <row r="17">
          <cell r="A17" t="str">
            <v>1FAL</v>
          </cell>
          <cell r="B17" t="str">
            <v>$0.00</v>
          </cell>
        </row>
        <row r="18">
          <cell r="A18" t="str">
            <v>1FAM</v>
          </cell>
          <cell r="B18" t="str">
            <v>$0.00</v>
          </cell>
        </row>
        <row r="19">
          <cell r="A19" t="str">
            <v>1FAN</v>
          </cell>
          <cell r="B19" t="str">
            <v>$0.00</v>
          </cell>
        </row>
        <row r="20">
          <cell r="A20" t="str">
            <v>1FAP</v>
          </cell>
          <cell r="B20" t="str">
            <v>$0.00</v>
          </cell>
        </row>
        <row r="21">
          <cell r="A21" t="str">
            <v>1FBL</v>
          </cell>
          <cell r="B21" t="str">
            <v>$325.00</v>
          </cell>
        </row>
        <row r="22">
          <cell r="A22" t="str">
            <v>1FBM</v>
          </cell>
          <cell r="B22" t="str">
            <v>$795.00</v>
          </cell>
        </row>
        <row r="23">
          <cell r="A23" t="str">
            <v>1FBN</v>
          </cell>
          <cell r="B23" t="str">
            <v>$1,695.00</v>
          </cell>
        </row>
        <row r="24">
          <cell r="A24" t="str">
            <v>1FC0</v>
          </cell>
          <cell r="B24" t="str">
            <v>$495.00</v>
          </cell>
        </row>
        <row r="25">
          <cell r="A25" t="str">
            <v>1FC1</v>
          </cell>
          <cell r="B25" t="str">
            <v>$0.00</v>
          </cell>
        </row>
        <row r="26">
          <cell r="A26" t="str">
            <v>1FER</v>
          </cell>
          <cell r="B26" t="str">
            <v>$0.00</v>
          </cell>
        </row>
        <row r="27">
          <cell r="A27" t="str">
            <v>1FM2</v>
          </cell>
          <cell r="B27" t="str">
            <v>$0.00</v>
          </cell>
        </row>
        <row r="28">
          <cell r="A28" t="str">
            <v>1FNV</v>
          </cell>
          <cell r="B28" t="str">
            <v>$0.00</v>
          </cell>
        </row>
        <row r="29">
          <cell r="A29" t="str">
            <v>1FR3</v>
          </cell>
          <cell r="B29" t="str">
            <v>$0.00</v>
          </cell>
        </row>
        <row r="30">
          <cell r="A30" t="str">
            <v>1FR4</v>
          </cell>
          <cell r="B30" t="str">
            <v>$495.00</v>
          </cell>
        </row>
        <row r="31">
          <cell r="A31" t="str">
            <v>1FS0</v>
          </cell>
          <cell r="B31" t="str">
            <v>$0.00</v>
          </cell>
        </row>
        <row r="32">
          <cell r="A32" t="str">
            <v>1FS1</v>
          </cell>
          <cell r="B32" t="str">
            <v>$0.00</v>
          </cell>
        </row>
        <row r="33">
          <cell r="A33" t="str">
            <v>1FS2</v>
          </cell>
          <cell r="B33" t="str">
            <v>$0.00</v>
          </cell>
        </row>
        <row r="34">
          <cell r="A34" t="str">
            <v>1FS4</v>
          </cell>
          <cell r="B34" t="str">
            <v>$0.00</v>
          </cell>
        </row>
        <row r="35">
          <cell r="A35" t="str">
            <v>1FSB</v>
          </cell>
          <cell r="B35" t="str">
            <v>$4,300.00</v>
          </cell>
        </row>
        <row r="36">
          <cell r="A36" t="str">
            <v>1FW1</v>
          </cell>
          <cell r="B36" t="str">
            <v>$0.00</v>
          </cell>
        </row>
        <row r="37">
          <cell r="A37" t="str">
            <v>1FW4</v>
          </cell>
          <cell r="B37" t="str">
            <v>$1,645.00</v>
          </cell>
        </row>
        <row r="38">
          <cell r="A38" t="str">
            <v>1FW5</v>
          </cell>
          <cell r="B38" t="str">
            <v>$2,345.00</v>
          </cell>
        </row>
        <row r="39">
          <cell r="A39" t="str">
            <v>1FW6</v>
          </cell>
          <cell r="B39" t="str">
            <v>$2,695.00</v>
          </cell>
        </row>
        <row r="40">
          <cell r="A40" t="str">
            <v>1FW7</v>
          </cell>
          <cell r="B40" t="str">
            <v>$2,995.00</v>
          </cell>
        </row>
        <row r="41">
          <cell r="A41" t="str">
            <v>1FW8</v>
          </cell>
          <cell r="B41" t="str">
            <v>$4,145.00</v>
          </cell>
        </row>
        <row r="42">
          <cell r="A42" t="str">
            <v>1FWD</v>
          </cell>
          <cell r="B42" t="str">
            <v>$905.00</v>
          </cell>
        </row>
        <row r="43">
          <cell r="A43" t="str">
            <v>1FWD</v>
          </cell>
          <cell r="B43" t="str">
            <v>$905.00</v>
          </cell>
        </row>
        <row r="44">
          <cell r="A44" t="str">
            <v>1FWE</v>
          </cell>
          <cell r="B44" t="str">
            <v>$905.00</v>
          </cell>
        </row>
        <row r="45">
          <cell r="A45" t="str">
            <v>1FWE</v>
          </cell>
          <cell r="B45" t="str">
            <v>$905.00</v>
          </cell>
        </row>
        <row r="46">
          <cell r="A46" t="str">
            <v>1FWF</v>
          </cell>
          <cell r="B46" t="str">
            <v>$2,045.00</v>
          </cell>
        </row>
        <row r="47">
          <cell r="A47" t="str">
            <v>1FWG</v>
          </cell>
          <cell r="B47" t="str">
            <v>$2,345.00</v>
          </cell>
        </row>
        <row r="48">
          <cell r="A48" t="str">
            <v>1FWN</v>
          </cell>
          <cell r="B48" t="str">
            <v>$1,695.00</v>
          </cell>
        </row>
        <row r="49">
          <cell r="A49" t="str">
            <v>1FWP</v>
          </cell>
          <cell r="B49" t="str">
            <v>$1,695.00</v>
          </cell>
        </row>
        <row r="50">
          <cell r="A50" t="str">
            <v>1FWR</v>
          </cell>
          <cell r="B50" t="str">
            <v>$1,895.00</v>
          </cell>
        </row>
        <row r="51">
          <cell r="A51" t="str">
            <v>1FWS</v>
          </cell>
          <cell r="B51" t="str">
            <v>$2,095.00</v>
          </cell>
        </row>
        <row r="52">
          <cell r="A52" t="str">
            <v>1FWT</v>
          </cell>
          <cell r="B52" t="str">
            <v>$2,895.00</v>
          </cell>
        </row>
        <row r="53">
          <cell r="A53" t="str">
            <v>1FWV</v>
          </cell>
          <cell r="B53" t="str">
            <v>$1,645.00</v>
          </cell>
        </row>
        <row r="54">
          <cell r="A54" t="str">
            <v>1FWW</v>
          </cell>
          <cell r="B54" t="str">
            <v>$2,045.00</v>
          </cell>
        </row>
        <row r="55">
          <cell r="A55" t="str">
            <v>1FWX</v>
          </cell>
          <cell r="B55" t="str">
            <v>$2,345.00</v>
          </cell>
        </row>
        <row r="56">
          <cell r="A56" t="str">
            <v>1FX0</v>
          </cell>
          <cell r="B56" t="str">
            <v>$795.00</v>
          </cell>
        </row>
        <row r="57">
          <cell r="A57" t="str">
            <v>1FX1</v>
          </cell>
          <cell r="B57" t="str">
            <v>$0.00</v>
          </cell>
        </row>
        <row r="58">
          <cell r="A58" t="str">
            <v>1FX6</v>
          </cell>
          <cell r="B58" t="str">
            <v>$0.00</v>
          </cell>
        </row>
        <row r="59">
          <cell r="A59" t="str">
            <v>1FXA</v>
          </cell>
          <cell r="B59" t="str">
            <v>$0.00</v>
          </cell>
        </row>
        <row r="60">
          <cell r="A60" t="str">
            <v>1FXR</v>
          </cell>
          <cell r="B60" t="str">
            <v>$0.00</v>
          </cell>
        </row>
        <row r="61">
          <cell r="A61" t="str">
            <v>1FZ0</v>
          </cell>
          <cell r="B61" t="str">
            <v>$0.00</v>
          </cell>
        </row>
        <row r="62">
          <cell r="A62" t="str">
            <v>1FZ9</v>
          </cell>
          <cell r="B62" t="str">
            <v>$995.00</v>
          </cell>
        </row>
        <row r="63">
          <cell r="A63" t="str">
            <v>1GP2</v>
          </cell>
          <cell r="B63" t="str">
            <v>$725.00</v>
          </cell>
        </row>
        <row r="64">
          <cell r="A64" t="str">
            <v>1GP5</v>
          </cell>
          <cell r="B64" t="str">
            <v>$1,075.00</v>
          </cell>
        </row>
        <row r="65">
          <cell r="A65" t="str">
            <v>1GP9</v>
          </cell>
          <cell r="B65" t="str">
            <v>$1,375.00</v>
          </cell>
        </row>
        <row r="66">
          <cell r="A66" t="str">
            <v>1GW2</v>
          </cell>
          <cell r="B66" t="str">
            <v>$725.00</v>
          </cell>
        </row>
        <row r="67">
          <cell r="A67" t="str">
            <v>1GW5</v>
          </cell>
          <cell r="B67" t="str">
            <v>$1,075.00</v>
          </cell>
        </row>
        <row r="68">
          <cell r="A68" t="str">
            <v>1GW9</v>
          </cell>
          <cell r="B68" t="str">
            <v>$1,375.00</v>
          </cell>
        </row>
        <row r="69">
          <cell r="A69" t="str">
            <v>2P11</v>
          </cell>
          <cell r="B69" t="str">
            <v>$1,795.00</v>
          </cell>
        </row>
        <row r="70">
          <cell r="A70" t="str">
            <v>2PZY</v>
          </cell>
          <cell r="B70" t="str">
            <v>$3,050.00</v>
          </cell>
        </row>
        <row r="71">
          <cell r="A71" t="str">
            <v>2PZZ</v>
          </cell>
          <cell r="B71" t="str">
            <v>$3,000.00</v>
          </cell>
        </row>
        <row r="72">
          <cell r="A72" t="str">
            <v>3K0D</v>
          </cell>
          <cell r="B72" t="str">
            <v>$445.00</v>
          </cell>
        </row>
        <row r="73">
          <cell r="A73" t="str">
            <v>3K0R</v>
          </cell>
          <cell r="B73" t="str">
            <v>$350.00</v>
          </cell>
        </row>
        <row r="74">
          <cell r="A74" t="str">
            <v>3K0R</v>
          </cell>
          <cell r="B74" t="str">
            <v>$350.00</v>
          </cell>
        </row>
        <row r="75">
          <cell r="A75" t="str">
            <v>412-0</v>
          </cell>
          <cell r="B75" t="str">
            <v>$30.00</v>
          </cell>
        </row>
        <row r="76">
          <cell r="A76" t="str">
            <v>412-1</v>
          </cell>
          <cell r="B76" t="str">
            <v>$136.00</v>
          </cell>
        </row>
        <row r="77">
          <cell r="A77" t="str">
            <v>412-2</v>
          </cell>
          <cell r="B77" t="str">
            <v>$28.00</v>
          </cell>
        </row>
        <row r="78">
          <cell r="A78" t="str">
            <v>412-3</v>
          </cell>
          <cell r="B78" t="str">
            <v>$30.00</v>
          </cell>
        </row>
        <row r="79">
          <cell r="A79" t="str">
            <v>4K0D</v>
          </cell>
          <cell r="B79" t="str">
            <v>$595.00</v>
          </cell>
        </row>
        <row r="80">
          <cell r="A80" t="str">
            <v>4K0R</v>
          </cell>
          <cell r="B80" t="str">
            <v>$525.00</v>
          </cell>
        </row>
        <row r="81">
          <cell r="A81" t="str">
            <v>4K0R</v>
          </cell>
          <cell r="B81" t="str">
            <v>$525.00</v>
          </cell>
        </row>
        <row r="82">
          <cell r="A82" t="str">
            <v>519-7</v>
          </cell>
          <cell r="B82" t="str">
            <v>$1,819.00</v>
          </cell>
        </row>
        <row r="83">
          <cell r="A83" t="str">
            <v>519-7</v>
          </cell>
          <cell r="B83" t="str">
            <v>$1,819.00</v>
          </cell>
        </row>
        <row r="84">
          <cell r="A84" t="str">
            <v>5K0D</v>
          </cell>
          <cell r="B84" t="str">
            <v>$895.00</v>
          </cell>
        </row>
        <row r="85">
          <cell r="A85" t="str">
            <v>5K0R</v>
          </cell>
          <cell r="B85" t="str">
            <v>$895.00</v>
          </cell>
        </row>
        <row r="86">
          <cell r="A86" t="str">
            <v>601-0</v>
          </cell>
          <cell r="B86" t="str">
            <v>$38.00</v>
          </cell>
        </row>
        <row r="87">
          <cell r="A87" t="str">
            <v>601-9</v>
          </cell>
          <cell r="B87" t="str">
            <v>$14.00</v>
          </cell>
        </row>
        <row r="88">
          <cell r="A88" t="str">
            <v>603-1</v>
          </cell>
          <cell r="B88" t="str">
            <v>$44.00</v>
          </cell>
        </row>
        <row r="89">
          <cell r="A89" t="str">
            <v>603-2</v>
          </cell>
          <cell r="B89" t="str">
            <v>$29.00</v>
          </cell>
        </row>
        <row r="90">
          <cell r="A90" t="str">
            <v>604-1</v>
          </cell>
          <cell r="B90" t="str">
            <v>$44.00</v>
          </cell>
        </row>
        <row r="91">
          <cell r="A91" t="str">
            <v>604-2</v>
          </cell>
          <cell r="B91" t="str">
            <v>$38.00</v>
          </cell>
        </row>
        <row r="92">
          <cell r="A92" t="str">
            <v>605-0</v>
          </cell>
          <cell r="B92" t="str">
            <v>$68.00</v>
          </cell>
        </row>
        <row r="93">
          <cell r="A93" t="str">
            <v>607-0</v>
          </cell>
          <cell r="B93" t="str">
            <v>$420.00</v>
          </cell>
        </row>
        <row r="94">
          <cell r="A94" t="str">
            <v>608-0</v>
          </cell>
          <cell r="B94" t="str">
            <v>$46.00</v>
          </cell>
        </row>
        <row r="95">
          <cell r="A95" t="str">
            <v>635-1</v>
          </cell>
          <cell r="B95" t="str">
            <v>$35.00</v>
          </cell>
        </row>
        <row r="96">
          <cell r="A96" t="str">
            <v>635-3</v>
          </cell>
          <cell r="B96" t="str">
            <v>$35.00</v>
          </cell>
        </row>
        <row r="97">
          <cell r="A97" t="str">
            <v>635-4</v>
          </cell>
          <cell r="B97" t="str">
            <v>$100.00</v>
          </cell>
        </row>
        <row r="98">
          <cell r="A98" t="str">
            <v>6K0D</v>
          </cell>
          <cell r="B98" t="str">
            <v>$1,995.00</v>
          </cell>
        </row>
        <row r="99">
          <cell r="A99" t="str">
            <v>6K0R</v>
          </cell>
          <cell r="B99" t="str">
            <v>$1,995.00</v>
          </cell>
        </row>
        <row r="100">
          <cell r="A100" t="str">
            <v>6K1R</v>
          </cell>
          <cell r="B100" t="str">
            <v>$2,495.00</v>
          </cell>
        </row>
        <row r="101">
          <cell r="A101" t="str">
            <v>6K1S</v>
          </cell>
          <cell r="B101" t="str">
            <v>$2,995.00</v>
          </cell>
        </row>
        <row r="102">
          <cell r="A102" t="str">
            <v>705-2</v>
          </cell>
          <cell r="B102" t="str">
            <v>$245.00</v>
          </cell>
        </row>
        <row r="103">
          <cell r="A103" t="str">
            <v>711-7</v>
          </cell>
          <cell r="B103" t="str">
            <v>$35.00</v>
          </cell>
        </row>
        <row r="104">
          <cell r="A104" t="str">
            <v>711-8</v>
          </cell>
          <cell r="B104" t="str">
            <v>$35.00</v>
          </cell>
        </row>
        <row r="105">
          <cell r="A105" t="str">
            <v>719-1</v>
          </cell>
          <cell r="B105" t="str">
            <v>$136.00</v>
          </cell>
        </row>
        <row r="106">
          <cell r="A106" t="str">
            <v>765-9</v>
          </cell>
          <cell r="B106" t="str">
            <v>$0.00</v>
          </cell>
        </row>
        <row r="107">
          <cell r="A107" t="str">
            <v>771-8</v>
          </cell>
          <cell r="B107" t="str">
            <v>$95.00</v>
          </cell>
        </row>
        <row r="108">
          <cell r="A108" t="str">
            <v>7K0D</v>
          </cell>
          <cell r="B108" t="str">
            <v>$2,745.00</v>
          </cell>
        </row>
        <row r="109">
          <cell r="A109" t="str">
            <v>7K0R</v>
          </cell>
          <cell r="B109" t="str">
            <v>$2,745.00</v>
          </cell>
        </row>
        <row r="110">
          <cell r="A110" t="str">
            <v>7K1R</v>
          </cell>
          <cell r="B110" t="str">
            <v>$2,995.00</v>
          </cell>
        </row>
        <row r="111">
          <cell r="A111" t="str">
            <v>7K1S</v>
          </cell>
          <cell r="B111" t="str">
            <v>$2,795.00</v>
          </cell>
        </row>
        <row r="112">
          <cell r="A112" t="str">
            <v>901-3</v>
          </cell>
          <cell r="B112" t="str">
            <v>$826.00</v>
          </cell>
        </row>
        <row r="113">
          <cell r="A113" t="str">
            <v>901-3</v>
          </cell>
          <cell r="B113" t="str">
            <v>$826.00</v>
          </cell>
        </row>
        <row r="114">
          <cell r="A114" t="str">
            <v>901-5</v>
          </cell>
          <cell r="B114" t="str">
            <v>$1,415.00</v>
          </cell>
        </row>
        <row r="115">
          <cell r="A115" t="str">
            <v>901-5</v>
          </cell>
          <cell r="B115" t="str">
            <v>$1,415.00</v>
          </cell>
        </row>
        <row r="116">
          <cell r="A116" t="str">
            <v>9K0D</v>
          </cell>
          <cell r="B116" t="str">
            <v>$5,495.00</v>
          </cell>
        </row>
        <row r="117">
          <cell r="A117" t="str">
            <v>9K0R</v>
          </cell>
          <cell r="B117" t="str">
            <v>$5,495.00</v>
          </cell>
        </row>
        <row r="118">
          <cell r="A118" t="str">
            <v>9K1R</v>
          </cell>
          <cell r="B118" t="str">
            <v>$5,795.00</v>
          </cell>
        </row>
        <row r="119">
          <cell r="A119" t="str">
            <v>9K1S</v>
          </cell>
          <cell r="B119" t="str">
            <v>$6,295.00</v>
          </cell>
        </row>
        <row r="120">
          <cell r="A120" t="str">
            <v>A696000</v>
          </cell>
          <cell r="B120" t="str">
            <v>$450.00</v>
          </cell>
        </row>
        <row r="121">
          <cell r="A121" t="str">
            <v>A696000</v>
          </cell>
          <cell r="B121" t="str">
            <v>$450.00</v>
          </cell>
        </row>
        <row r="122">
          <cell r="A122" t="str">
            <v>ADV0</v>
          </cell>
          <cell r="B122" t="str">
            <v>$0.00</v>
          </cell>
        </row>
        <row r="123">
          <cell r="A123" t="str">
            <v>ADV1</v>
          </cell>
          <cell r="B123" t="str">
            <v>$899.00</v>
          </cell>
        </row>
        <row r="124">
          <cell r="A124" t="str">
            <v>APA2</v>
          </cell>
          <cell r="B124" t="str">
            <v>$0.00</v>
          </cell>
        </row>
        <row r="125">
          <cell r="A125" t="str">
            <v>APA3</v>
          </cell>
          <cell r="B125" t="str">
            <v>$595.00</v>
          </cell>
        </row>
        <row r="126">
          <cell r="A126" t="str">
            <v>APA4</v>
          </cell>
          <cell r="B126" t="str">
            <v>$995.00</v>
          </cell>
        </row>
        <row r="127">
          <cell r="A127" t="str">
            <v>APA5</v>
          </cell>
          <cell r="B127" t="str">
            <v>$1,245.00</v>
          </cell>
        </row>
        <row r="128">
          <cell r="A128" t="str">
            <v>APA7</v>
          </cell>
          <cell r="B128" t="str">
            <v>$1,745.00</v>
          </cell>
        </row>
        <row r="129">
          <cell r="A129" t="str">
            <v>APA9</v>
          </cell>
          <cell r="B129" t="str">
            <v>$2,245.00</v>
          </cell>
        </row>
        <row r="130">
          <cell r="A130" t="str">
            <v>APF8</v>
          </cell>
          <cell r="B130" t="str">
            <v>$145.00</v>
          </cell>
        </row>
        <row r="131">
          <cell r="A131" t="str">
            <v>APF9</v>
          </cell>
          <cell r="B131" t="str">
            <v>$145.00</v>
          </cell>
        </row>
        <row r="132">
          <cell r="A132" t="str">
            <v>APFB</v>
          </cell>
          <cell r="B132" t="str">
            <v>$0.00</v>
          </cell>
        </row>
        <row r="133">
          <cell r="A133" t="str">
            <v>APFC</v>
          </cell>
          <cell r="B133" t="str">
            <v>$6,495.00</v>
          </cell>
        </row>
        <row r="134">
          <cell r="A134" t="str">
            <v>APFD</v>
          </cell>
          <cell r="B134" t="str">
            <v>$0.00</v>
          </cell>
        </row>
        <row r="135">
          <cell r="A135" t="str">
            <v>APFM</v>
          </cell>
          <cell r="B135" t="str">
            <v>$0.00</v>
          </cell>
        </row>
        <row r="136">
          <cell r="A136" t="str">
            <v>APSA</v>
          </cell>
          <cell r="B136" t="str">
            <v>$0.00</v>
          </cell>
        </row>
        <row r="137">
          <cell r="A137" t="str">
            <v>APSB</v>
          </cell>
          <cell r="B137" t="str">
            <v>$745.00</v>
          </cell>
        </row>
        <row r="138">
          <cell r="A138" t="str">
            <v>APSC</v>
          </cell>
          <cell r="B138" t="str">
            <v>$2,495.00</v>
          </cell>
        </row>
        <row r="139">
          <cell r="A139" t="str">
            <v>APSD</v>
          </cell>
          <cell r="B139" t="str">
            <v>$0.00</v>
          </cell>
        </row>
        <row r="140">
          <cell r="A140" t="str">
            <v>APSE</v>
          </cell>
          <cell r="B140" t="str">
            <v>$1,745.00</v>
          </cell>
        </row>
        <row r="141">
          <cell r="A141" t="str">
            <v>APSF</v>
          </cell>
          <cell r="B141" t="str">
            <v>$3,995.00</v>
          </cell>
        </row>
        <row r="142">
          <cell r="A142" t="str">
            <v>APSG</v>
          </cell>
          <cell r="B142" t="str">
            <v>$0.00</v>
          </cell>
        </row>
        <row r="143">
          <cell r="A143" t="str">
            <v>APSH</v>
          </cell>
          <cell r="B143" t="str">
            <v>$1,495.00</v>
          </cell>
        </row>
        <row r="144">
          <cell r="A144" t="str">
            <v>APSJ</v>
          </cell>
          <cell r="B144" t="str">
            <v>$5,995.00</v>
          </cell>
        </row>
        <row r="145">
          <cell r="A145" t="str">
            <v>APSK</v>
          </cell>
          <cell r="B145" t="str">
            <v>$12,995.00</v>
          </cell>
        </row>
        <row r="146">
          <cell r="A146" t="str">
            <v>AWAE</v>
          </cell>
          <cell r="B146" t="str">
            <v>$0.00</v>
          </cell>
        </row>
        <row r="147">
          <cell r="A147" t="str">
            <v>AWAF</v>
          </cell>
          <cell r="B147" t="str">
            <v>$700.00</v>
          </cell>
        </row>
        <row r="148">
          <cell r="A148" t="str">
            <v>AWAG</v>
          </cell>
          <cell r="B148" t="str">
            <v>$1,995.00</v>
          </cell>
        </row>
        <row r="149">
          <cell r="A149" t="str">
            <v>AWAH</v>
          </cell>
          <cell r="B149" t="str">
            <v>$1,295.00</v>
          </cell>
        </row>
        <row r="150">
          <cell r="A150" t="str">
            <v>AWAT</v>
          </cell>
          <cell r="B150" t="str">
            <v>$1,295.00</v>
          </cell>
        </row>
        <row r="151">
          <cell r="A151" t="str">
            <v>AWAU</v>
          </cell>
          <cell r="B151" t="str">
            <v>$1,995.00</v>
          </cell>
        </row>
        <row r="152">
          <cell r="A152" t="str">
            <v>AWBS</v>
          </cell>
          <cell r="B152" t="str">
            <v>$1,995.00</v>
          </cell>
        </row>
        <row r="153">
          <cell r="A153" t="str">
            <v>AWFE</v>
          </cell>
          <cell r="B153" t="str">
            <v>$0.00</v>
          </cell>
        </row>
        <row r="154">
          <cell r="A154" t="str">
            <v>AWMM</v>
          </cell>
          <cell r="B154" t="str">
            <v>$1,295.00</v>
          </cell>
        </row>
        <row r="155">
          <cell r="A155" t="str">
            <v>AZBA</v>
          </cell>
          <cell r="B155" t="str">
            <v>$6,245.00</v>
          </cell>
        </row>
        <row r="156">
          <cell r="A156" t="str">
            <v>AZBB</v>
          </cell>
          <cell r="B156" t="str">
            <v>$11,745.00</v>
          </cell>
        </row>
        <row r="157">
          <cell r="A157" t="str">
            <v>AZBC</v>
          </cell>
          <cell r="B157" t="str">
            <v>$11,495.00</v>
          </cell>
        </row>
        <row r="158">
          <cell r="A158" t="str">
            <v>AZBD</v>
          </cell>
          <cell r="B158" t="str">
            <v>$17,245.00</v>
          </cell>
        </row>
        <row r="159">
          <cell r="A159" t="str">
            <v>AZBE</v>
          </cell>
          <cell r="B159" t="str">
            <v>$0.00</v>
          </cell>
        </row>
        <row r="160">
          <cell r="A160" t="str">
            <v>AZBF</v>
          </cell>
          <cell r="B160" t="str">
            <v>$1,995.00</v>
          </cell>
        </row>
        <row r="161">
          <cell r="A161" t="str">
            <v>AZBG</v>
          </cell>
          <cell r="B161" t="str">
            <v>$695.00</v>
          </cell>
        </row>
        <row r="162">
          <cell r="A162" t="str">
            <v>AZBH</v>
          </cell>
          <cell r="B162" t="str">
            <v>$0.00</v>
          </cell>
        </row>
        <row r="163">
          <cell r="A163" t="str">
            <v>AZBJ</v>
          </cell>
          <cell r="B163" t="str">
            <v>$3,995.00</v>
          </cell>
        </row>
        <row r="164">
          <cell r="A164" t="str">
            <v>AZBK</v>
          </cell>
          <cell r="B164" t="str">
            <v>$0.00</v>
          </cell>
        </row>
        <row r="165">
          <cell r="A165" t="str">
            <v>AZBL</v>
          </cell>
          <cell r="B165" t="str">
            <v>$0.00</v>
          </cell>
        </row>
        <row r="166">
          <cell r="A166" t="str">
            <v>AZBM</v>
          </cell>
          <cell r="B166" t="str">
            <v>$0.00</v>
          </cell>
        </row>
        <row r="167">
          <cell r="A167" t="str">
            <v>AZBN</v>
          </cell>
          <cell r="B167" t="str">
            <v>$3,695.00</v>
          </cell>
        </row>
        <row r="168">
          <cell r="A168" t="str">
            <v>AZBP</v>
          </cell>
          <cell r="B168" t="str">
            <v>$4,495.00</v>
          </cell>
        </row>
        <row r="169">
          <cell r="A169" t="str">
            <v>AZBR</v>
          </cell>
          <cell r="B169" t="str">
            <v>$26,990.00</v>
          </cell>
        </row>
        <row r="170">
          <cell r="A170" t="str">
            <v>AZBS</v>
          </cell>
          <cell r="B170" t="str">
            <v>$32,990.00</v>
          </cell>
        </row>
        <row r="171">
          <cell r="A171" t="str">
            <v>AZBT</v>
          </cell>
          <cell r="B171" t="str">
            <v>$6,245.00</v>
          </cell>
        </row>
        <row r="172">
          <cell r="A172" t="str">
            <v>AZBU</v>
          </cell>
          <cell r="B172" t="str">
            <v>$11,245.00</v>
          </cell>
        </row>
        <row r="173">
          <cell r="A173" t="str">
            <v>AZBV</v>
          </cell>
          <cell r="B173" t="str">
            <v>$11,245.00</v>
          </cell>
        </row>
        <row r="174">
          <cell r="A174" t="str">
            <v>AZBX</v>
          </cell>
          <cell r="B174" t="str">
            <v>$17,245.00</v>
          </cell>
        </row>
        <row r="175">
          <cell r="A175" t="str">
            <v>AZDA</v>
          </cell>
          <cell r="B175" t="str">
            <v>$995.00</v>
          </cell>
        </row>
        <row r="176">
          <cell r="A176" t="str">
            <v>AZDB</v>
          </cell>
          <cell r="B176" t="str">
            <v>$2,745.00</v>
          </cell>
        </row>
        <row r="177">
          <cell r="A177" t="str">
            <v>AZDC</v>
          </cell>
          <cell r="B177" t="str">
            <v>$1,995.00</v>
          </cell>
        </row>
        <row r="178">
          <cell r="A178" t="str">
            <v>AZDD</v>
          </cell>
          <cell r="B178" t="str">
            <v>$4,245.00</v>
          </cell>
        </row>
        <row r="179">
          <cell r="A179" t="str">
            <v>AZDE</v>
          </cell>
          <cell r="B179" t="str">
            <v>$1,745.00</v>
          </cell>
        </row>
        <row r="180">
          <cell r="A180" t="str">
            <v>AZDF</v>
          </cell>
          <cell r="B180" t="str">
            <v>$6,245.00</v>
          </cell>
        </row>
        <row r="181">
          <cell r="A181" t="str">
            <v>AZDG</v>
          </cell>
          <cell r="B181" t="str">
            <v>$13,245.00</v>
          </cell>
        </row>
        <row r="182">
          <cell r="A182" t="str">
            <v>AZDH</v>
          </cell>
          <cell r="B182" t="str">
            <v>$595.00</v>
          </cell>
        </row>
        <row r="183">
          <cell r="A183" t="str">
            <v>AZDJ</v>
          </cell>
          <cell r="B183" t="str">
            <v>$995.00</v>
          </cell>
        </row>
        <row r="184">
          <cell r="A184" t="str">
            <v>AZDK</v>
          </cell>
          <cell r="B184" t="str">
            <v>$1,245.00</v>
          </cell>
        </row>
        <row r="185">
          <cell r="A185" t="str">
            <v>AZDL</v>
          </cell>
          <cell r="B185" t="str">
            <v>$1,745.00</v>
          </cell>
        </row>
        <row r="186">
          <cell r="A186" t="str">
            <v>AZDM</v>
          </cell>
          <cell r="B186" t="str">
            <v>$2,245.00</v>
          </cell>
        </row>
        <row r="187">
          <cell r="A187" t="str">
            <v>AZDN</v>
          </cell>
          <cell r="B187" t="str">
            <v>$6,495.00</v>
          </cell>
        </row>
        <row r="188">
          <cell r="A188" t="str">
            <v>AZDP</v>
          </cell>
          <cell r="B188" t="str">
            <v>$595.00</v>
          </cell>
        </row>
        <row r="189">
          <cell r="A189" t="str">
            <v>AZDR</v>
          </cell>
          <cell r="B189" t="str">
            <v>$895.00</v>
          </cell>
        </row>
        <row r="190">
          <cell r="A190" t="str">
            <v>AZDS</v>
          </cell>
          <cell r="B190" t="str">
            <v>$2,795.00</v>
          </cell>
        </row>
        <row r="191">
          <cell r="A191" t="str">
            <v>AZDT</v>
          </cell>
          <cell r="B191" t="str">
            <v>$1,995.00</v>
          </cell>
        </row>
        <row r="192">
          <cell r="A192" t="str">
            <v>AZDU</v>
          </cell>
          <cell r="B192" t="str">
            <v>$1,495.00</v>
          </cell>
        </row>
        <row r="193">
          <cell r="A193" t="str">
            <v>B596004</v>
          </cell>
          <cell r="B193" t="str">
            <v>$295.00</v>
          </cell>
        </row>
        <row r="194">
          <cell r="A194" t="str">
            <v>B596004</v>
          </cell>
          <cell r="B194" t="str">
            <v>$295.00</v>
          </cell>
        </row>
        <row r="195">
          <cell r="A195" t="str">
            <v>B596005</v>
          </cell>
          <cell r="B195" t="str">
            <v>$450.00</v>
          </cell>
        </row>
        <row r="196">
          <cell r="A196" t="str">
            <v>B596010</v>
          </cell>
          <cell r="B196" t="str">
            <v>$450.00</v>
          </cell>
        </row>
        <row r="197">
          <cell r="A197" t="str">
            <v>B596010</v>
          </cell>
          <cell r="B197" t="str">
            <v>$450.00</v>
          </cell>
        </row>
        <row r="198">
          <cell r="A198" t="str">
            <v>B790050</v>
          </cell>
          <cell r="B198" t="str">
            <v>$0.00</v>
          </cell>
        </row>
        <row r="199">
          <cell r="A199" t="str">
            <v>B790050</v>
          </cell>
          <cell r="B199" t="str">
            <v>$0.00</v>
          </cell>
        </row>
        <row r="200">
          <cell r="A200" t="str">
            <v>BAS0</v>
          </cell>
          <cell r="B200" t="str">
            <v>$950.00</v>
          </cell>
        </row>
        <row r="201">
          <cell r="A201" t="str">
            <v>BAS1</v>
          </cell>
          <cell r="B201" t="str">
            <v>$1,900.00</v>
          </cell>
        </row>
        <row r="202">
          <cell r="A202" t="str">
            <v>BCM30291</v>
          </cell>
          <cell r="B202" t="str">
            <v>$570.00</v>
          </cell>
        </row>
        <row r="203">
          <cell r="A203" t="str">
            <v>BCM30482</v>
          </cell>
          <cell r="B203" t="str">
            <v>$630.00</v>
          </cell>
        </row>
        <row r="204">
          <cell r="A204" t="str">
            <v>BCM30543</v>
          </cell>
          <cell r="B204" t="str">
            <v>$725.00</v>
          </cell>
        </row>
        <row r="205">
          <cell r="A205" t="str">
            <v>BCM30664</v>
          </cell>
          <cell r="B205" t="str">
            <v>$775.00</v>
          </cell>
        </row>
        <row r="206">
          <cell r="A206" t="str">
            <v>BCM30724</v>
          </cell>
          <cell r="B206" t="str">
            <v>$850.00</v>
          </cell>
        </row>
        <row r="207">
          <cell r="A207" t="str">
            <v>BCM36291</v>
          </cell>
          <cell r="B207" t="str">
            <v>$610.00</v>
          </cell>
        </row>
        <row r="208">
          <cell r="A208" t="str">
            <v>BCM36482</v>
          </cell>
          <cell r="B208" t="str">
            <v>$670.00</v>
          </cell>
        </row>
        <row r="209">
          <cell r="A209" t="str">
            <v>BCM36543</v>
          </cell>
          <cell r="B209" t="str">
            <v>$765.00</v>
          </cell>
        </row>
        <row r="210">
          <cell r="A210" t="str">
            <v>BCM36664</v>
          </cell>
          <cell r="B210" t="str">
            <v>$815.00</v>
          </cell>
        </row>
        <row r="211">
          <cell r="A211" t="str">
            <v>BCM36724</v>
          </cell>
          <cell r="B211" t="str">
            <v>$885.00</v>
          </cell>
        </row>
        <row r="212">
          <cell r="A212" t="str">
            <v>BD10</v>
          </cell>
          <cell r="B212" t="str">
            <v>$7,500.00</v>
          </cell>
        </row>
        <row r="213">
          <cell r="A213" t="str">
            <v>BD50</v>
          </cell>
          <cell r="B213" t="str">
            <v>$1,195.00</v>
          </cell>
        </row>
        <row r="214">
          <cell r="A214" t="str">
            <v>BDP1</v>
          </cell>
          <cell r="B214" t="str">
            <v>$62.00</v>
          </cell>
        </row>
        <row r="215">
          <cell r="A215" t="str">
            <v>BDP2</v>
          </cell>
          <cell r="B215" t="str">
            <v>$62.00</v>
          </cell>
        </row>
        <row r="216">
          <cell r="A216" t="str">
            <v>BDP3</v>
          </cell>
          <cell r="B216" t="str">
            <v>$700.00</v>
          </cell>
        </row>
        <row r="217">
          <cell r="A217" t="str">
            <v>BDP4</v>
          </cell>
          <cell r="B217" t="str">
            <v>$700.00</v>
          </cell>
        </row>
        <row r="218">
          <cell r="A218" t="str">
            <v>BM02</v>
          </cell>
          <cell r="B218" t="str">
            <v>$5,895.00</v>
          </cell>
        </row>
        <row r="219">
          <cell r="A219" t="str">
            <v>BM10</v>
          </cell>
          <cell r="B219" t="str">
            <v>$3,250.00</v>
          </cell>
        </row>
        <row r="220">
          <cell r="A220" t="str">
            <v>BM10</v>
          </cell>
          <cell r="B220" t="str">
            <v>$3,250.00</v>
          </cell>
        </row>
        <row r="221">
          <cell r="A221" t="str">
            <v>BM11</v>
          </cell>
          <cell r="B221" t="str">
            <v>$3,250.00</v>
          </cell>
        </row>
        <row r="222">
          <cell r="A222" t="str">
            <v>BM11</v>
          </cell>
          <cell r="B222" t="str">
            <v>$3,250.00</v>
          </cell>
        </row>
        <row r="223">
          <cell r="A223" t="str">
            <v>BM40</v>
          </cell>
          <cell r="B223" t="str">
            <v>$4,795.00</v>
          </cell>
        </row>
        <row r="224">
          <cell r="A224" t="str">
            <v>BM40</v>
          </cell>
          <cell r="B224" t="str">
            <v>$4,795.00</v>
          </cell>
        </row>
        <row r="225">
          <cell r="A225" t="str">
            <v>BM41</v>
          </cell>
          <cell r="B225" t="str">
            <v>$1,045.00</v>
          </cell>
        </row>
        <row r="226">
          <cell r="A226" t="str">
            <v>BM42</v>
          </cell>
          <cell r="B226" t="str">
            <v>$1,495.00</v>
          </cell>
        </row>
        <row r="227">
          <cell r="A227" t="str">
            <v>BM43</v>
          </cell>
          <cell r="B227" t="str">
            <v>$1,360.00</v>
          </cell>
        </row>
        <row r="228">
          <cell r="A228" t="str">
            <v>BM44</v>
          </cell>
          <cell r="B228" t="str">
            <v>$1,495.00</v>
          </cell>
        </row>
        <row r="229">
          <cell r="A229" t="str">
            <v>BM45</v>
          </cell>
          <cell r="B229" t="str">
            <v>$450.00</v>
          </cell>
        </row>
        <row r="230">
          <cell r="A230" t="str">
            <v>BM47</v>
          </cell>
          <cell r="B230" t="str">
            <v>$4,995.00</v>
          </cell>
        </row>
        <row r="231">
          <cell r="A231" t="str">
            <v>BM48</v>
          </cell>
          <cell r="B231" t="str">
            <v>$4,995.00</v>
          </cell>
        </row>
        <row r="232">
          <cell r="A232" t="str">
            <v>BM65</v>
          </cell>
          <cell r="B232" t="str">
            <v>$895.00</v>
          </cell>
        </row>
        <row r="233">
          <cell r="A233" t="str">
            <v>BMA1</v>
          </cell>
          <cell r="B233" t="str">
            <v>$199.00</v>
          </cell>
        </row>
        <row r="234">
          <cell r="A234" t="str">
            <v>BMAS</v>
          </cell>
          <cell r="B234" t="str">
            <v>$695.00</v>
          </cell>
        </row>
        <row r="235">
          <cell r="A235" t="str">
            <v>BMC1</v>
          </cell>
          <cell r="B235" t="str">
            <v>$995.00</v>
          </cell>
        </row>
        <row r="236">
          <cell r="A236" t="str">
            <v>BMC2</v>
          </cell>
          <cell r="B236" t="str">
            <v>$0.00</v>
          </cell>
        </row>
        <row r="237">
          <cell r="A237" t="str">
            <v>BMFM</v>
          </cell>
          <cell r="B237" t="str">
            <v>$195.00</v>
          </cell>
        </row>
        <row r="238">
          <cell r="A238" t="str">
            <v>BMH1</v>
          </cell>
          <cell r="B238" t="str">
            <v>$570.00</v>
          </cell>
        </row>
        <row r="239">
          <cell r="A239" t="str">
            <v>BMH2</v>
          </cell>
          <cell r="B239" t="str">
            <v>$570.00</v>
          </cell>
        </row>
        <row r="240">
          <cell r="A240" t="str">
            <v>BMH3</v>
          </cell>
          <cell r="B240" t="str">
            <v>$440.00</v>
          </cell>
        </row>
        <row r="241">
          <cell r="A241" t="str">
            <v>BMH4</v>
          </cell>
          <cell r="B241" t="str">
            <v>$525.00</v>
          </cell>
        </row>
        <row r="242">
          <cell r="A242" t="str">
            <v>BMP0</v>
          </cell>
          <cell r="B242" t="str">
            <v>$770.00</v>
          </cell>
        </row>
        <row r="243">
          <cell r="A243" t="str">
            <v>BMP1</v>
          </cell>
          <cell r="B243" t="str">
            <v>$1,540.00</v>
          </cell>
        </row>
        <row r="244">
          <cell r="A244" t="str">
            <v>BMP2</v>
          </cell>
          <cell r="B244" t="str">
            <v>$3,080.00</v>
          </cell>
        </row>
        <row r="245">
          <cell r="A245" t="str">
            <v>BMP3</v>
          </cell>
          <cell r="B245" t="str">
            <v>$6,160.00</v>
          </cell>
        </row>
        <row r="246">
          <cell r="A246" t="str">
            <v>BMP4</v>
          </cell>
          <cell r="B246" t="str">
            <v>$9,240.00</v>
          </cell>
        </row>
        <row r="247">
          <cell r="A247" t="str">
            <v>BMP5</v>
          </cell>
          <cell r="B247" t="str">
            <v>$12,320.00</v>
          </cell>
        </row>
        <row r="248">
          <cell r="A248" t="str">
            <v>BMP6</v>
          </cell>
          <cell r="B248" t="str">
            <v>$18,480.00</v>
          </cell>
        </row>
        <row r="249">
          <cell r="A249" t="str">
            <v>BMP7</v>
          </cell>
          <cell r="B249" t="str">
            <v>$24,640.00</v>
          </cell>
        </row>
        <row r="250">
          <cell r="A250" t="str">
            <v>BMP8</v>
          </cell>
          <cell r="B250" t="str">
            <v>$43,120.00</v>
          </cell>
        </row>
        <row r="251">
          <cell r="A251" t="str">
            <v>BMP9</v>
          </cell>
          <cell r="B251" t="str">
            <v>$61,600.00</v>
          </cell>
        </row>
        <row r="252">
          <cell r="A252" t="str">
            <v>BMPC</v>
          </cell>
          <cell r="B252" t="str">
            <v>$2,795.00</v>
          </cell>
        </row>
        <row r="253">
          <cell r="A253" t="str">
            <v>BMPD</v>
          </cell>
          <cell r="B253" t="str">
            <v>$995.00</v>
          </cell>
        </row>
        <row r="254">
          <cell r="A254" t="str">
            <v>BMS1</v>
          </cell>
          <cell r="B254" t="str">
            <v>$8,995.00</v>
          </cell>
        </row>
        <row r="255">
          <cell r="A255" t="str">
            <v>BMS2</v>
          </cell>
          <cell r="B255" t="str">
            <v>$3,250.00</v>
          </cell>
        </row>
        <row r="256">
          <cell r="A256" t="str">
            <v>BMS3</v>
          </cell>
          <cell r="B256" t="str">
            <v>$1,995.00</v>
          </cell>
        </row>
        <row r="257">
          <cell r="A257" t="str">
            <v>BMSU</v>
          </cell>
          <cell r="B257" t="str">
            <v>$4,895.00</v>
          </cell>
        </row>
        <row r="258">
          <cell r="A258" t="str">
            <v>BMSW</v>
          </cell>
          <cell r="B258" t="str">
            <v>$4,255.00</v>
          </cell>
        </row>
        <row r="259">
          <cell r="A259" t="str">
            <v>BMT1</v>
          </cell>
          <cell r="B259" t="str">
            <v>$995.00</v>
          </cell>
        </row>
        <row r="260">
          <cell r="A260" t="str">
            <v>BMT2</v>
          </cell>
          <cell r="B260" t="str">
            <v>$0.00</v>
          </cell>
        </row>
        <row r="261">
          <cell r="A261" t="str">
            <v>BMT3</v>
          </cell>
          <cell r="B261" t="str">
            <v>$1,195.00</v>
          </cell>
        </row>
        <row r="262">
          <cell r="A262" t="str">
            <v>BMUP</v>
          </cell>
          <cell r="B262" t="str">
            <v>$795.00</v>
          </cell>
        </row>
        <row r="263">
          <cell r="A263" t="str">
            <v>BMUR</v>
          </cell>
          <cell r="B263" t="str">
            <v>$795.00</v>
          </cell>
        </row>
        <row r="264">
          <cell r="A264" t="str">
            <v>BMWA</v>
          </cell>
          <cell r="B264" t="str">
            <v>$295.00</v>
          </cell>
        </row>
        <row r="265">
          <cell r="A265" t="str">
            <v>BMX1</v>
          </cell>
          <cell r="B265" t="str">
            <v>$995.00</v>
          </cell>
        </row>
        <row r="266">
          <cell r="A266" t="str">
            <v>BMX2</v>
          </cell>
          <cell r="B266" t="str">
            <v>$0.00</v>
          </cell>
        </row>
        <row r="267">
          <cell r="A267" t="str">
            <v>BMZ1</v>
          </cell>
          <cell r="B267" t="str">
            <v>$995.00</v>
          </cell>
        </row>
        <row r="268">
          <cell r="A268" t="str">
            <v>BUAS</v>
          </cell>
          <cell r="B268" t="str">
            <v>$0.00</v>
          </cell>
        </row>
        <row r="269">
          <cell r="A269" t="str">
            <v>CBCM30291</v>
          </cell>
          <cell r="B269" t="str">
            <v>$770.00</v>
          </cell>
        </row>
        <row r="270">
          <cell r="A270" t="str">
            <v>CBCM30482</v>
          </cell>
          <cell r="B270" t="str">
            <v>$860.00</v>
          </cell>
        </row>
        <row r="271">
          <cell r="A271" t="str">
            <v>CBCM30543</v>
          </cell>
          <cell r="B271" t="str">
            <v>$1,105.00</v>
          </cell>
        </row>
        <row r="272">
          <cell r="A272" t="str">
            <v>CBCM30664</v>
          </cell>
          <cell r="B272" t="str">
            <v>$1,180.00</v>
          </cell>
        </row>
        <row r="273">
          <cell r="A273" t="str">
            <v>CBCM30724</v>
          </cell>
          <cell r="B273" t="str">
            <v>$1,240.00</v>
          </cell>
        </row>
        <row r="274">
          <cell r="A274" t="str">
            <v>CBCM36291</v>
          </cell>
          <cell r="B274" t="str">
            <v>$810.00</v>
          </cell>
        </row>
        <row r="275">
          <cell r="A275" t="str">
            <v>CBCM36482</v>
          </cell>
          <cell r="B275" t="str">
            <v>$900.00</v>
          </cell>
        </row>
        <row r="276">
          <cell r="A276" t="str">
            <v>CBCM36543</v>
          </cell>
          <cell r="B276" t="str">
            <v>$1,010.00</v>
          </cell>
        </row>
        <row r="277">
          <cell r="A277" t="str">
            <v>CBCM36664</v>
          </cell>
          <cell r="B277" t="str">
            <v>$1,130.00</v>
          </cell>
        </row>
        <row r="278">
          <cell r="A278" t="str">
            <v>CBCM36724</v>
          </cell>
          <cell r="B278" t="str">
            <v>$1,265.00</v>
          </cell>
        </row>
        <row r="279">
          <cell r="A279" t="str">
            <v>CG12</v>
          </cell>
          <cell r="B279" t="str">
            <v>$860.00</v>
          </cell>
        </row>
        <row r="280">
          <cell r="A280" t="str">
            <v>CG15</v>
          </cell>
          <cell r="B280" t="str">
            <v>$1,395.00</v>
          </cell>
        </row>
        <row r="281">
          <cell r="A281" t="str">
            <v>CLS1</v>
          </cell>
          <cell r="B281" t="str">
            <v>$0.00</v>
          </cell>
        </row>
        <row r="282">
          <cell r="A282" t="str">
            <v>CLS2</v>
          </cell>
          <cell r="B282" t="str">
            <v>$0.00</v>
          </cell>
        </row>
        <row r="283">
          <cell r="A283" t="str">
            <v>CML2</v>
          </cell>
          <cell r="B283" t="str">
            <v>$425.00</v>
          </cell>
        </row>
        <row r="284">
          <cell r="A284" t="str">
            <v>CML5</v>
          </cell>
          <cell r="B284" t="str">
            <v>$745.00</v>
          </cell>
        </row>
        <row r="285">
          <cell r="A285" t="str">
            <v>CP6028CON</v>
          </cell>
          <cell r="B285" t="str">
            <v>$2,195.00</v>
          </cell>
        </row>
        <row r="286">
          <cell r="A286" t="str">
            <v>CP7228CON</v>
          </cell>
          <cell r="B286" t="str">
            <v>$2,295.00</v>
          </cell>
        </row>
        <row r="287">
          <cell r="A287" t="str">
            <v>CRED4824LD</v>
          </cell>
          <cell r="B287" t="str">
            <v>$1,085.00</v>
          </cell>
        </row>
        <row r="288">
          <cell r="A288" t="str">
            <v>CRED6024LD</v>
          </cell>
          <cell r="B288" t="str">
            <v>$1,325.00</v>
          </cell>
        </row>
        <row r="289">
          <cell r="A289" t="str">
            <v>CRED7224LD</v>
          </cell>
          <cell r="B289" t="str">
            <v>$1,845.00</v>
          </cell>
        </row>
        <row r="290">
          <cell r="A290" t="str">
            <v>CSAL</v>
          </cell>
          <cell r="B290" t="str">
            <v>$195.00</v>
          </cell>
        </row>
        <row r="291">
          <cell r="A291" t="str">
            <v>CSAM</v>
          </cell>
          <cell r="B291" t="str">
            <v>$145.00</v>
          </cell>
        </row>
        <row r="292">
          <cell r="A292" t="str">
            <v>CSAN</v>
          </cell>
          <cell r="B292" t="str">
            <v>$99.00</v>
          </cell>
        </row>
        <row r="293">
          <cell r="A293" t="str">
            <v>CSAP</v>
          </cell>
          <cell r="B293" t="str">
            <v>$195.00</v>
          </cell>
        </row>
        <row r="294">
          <cell r="A294" t="str">
            <v>CSSM</v>
          </cell>
          <cell r="B294" t="str">
            <v>$125.00</v>
          </cell>
        </row>
        <row r="295">
          <cell r="A295" t="str">
            <v>CSSM</v>
          </cell>
          <cell r="B295" t="str">
            <v>$125.00</v>
          </cell>
        </row>
        <row r="296">
          <cell r="A296" t="str">
            <v>CSSN</v>
          </cell>
          <cell r="B296" t="str">
            <v>$85.00</v>
          </cell>
        </row>
        <row r="297">
          <cell r="A297" t="str">
            <v>CSSP</v>
          </cell>
          <cell r="B297" t="str">
            <v>$168.00</v>
          </cell>
        </row>
        <row r="298">
          <cell r="A298" t="str">
            <v>CSSX</v>
          </cell>
          <cell r="B298" t="str">
            <v>$331.00</v>
          </cell>
        </row>
        <row r="299">
          <cell r="A299" t="str">
            <v>CSTAND59</v>
          </cell>
          <cell r="B299" t="str">
            <v>$1,455.00</v>
          </cell>
        </row>
        <row r="300">
          <cell r="A300" t="str">
            <v>DA30</v>
          </cell>
          <cell r="B300" t="str">
            <v>$4,995.00</v>
          </cell>
        </row>
        <row r="301">
          <cell r="A301" t="str">
            <v>DA3R</v>
          </cell>
          <cell r="B301" t="str">
            <v>$3,845.00</v>
          </cell>
        </row>
        <row r="302">
          <cell r="A302" t="str">
            <v>DA3S</v>
          </cell>
          <cell r="B302" t="str">
            <v>$6,045.00</v>
          </cell>
        </row>
        <row r="303">
          <cell r="A303" t="str">
            <v>DA50</v>
          </cell>
          <cell r="B303" t="str">
            <v>$6,795.00</v>
          </cell>
        </row>
        <row r="304">
          <cell r="A304" t="str">
            <v>DA55</v>
          </cell>
          <cell r="B304" t="str">
            <v>$8,495.00</v>
          </cell>
        </row>
        <row r="305">
          <cell r="A305" t="str">
            <v>DA5C</v>
          </cell>
          <cell r="B305" t="str">
            <v>$8,735.00</v>
          </cell>
        </row>
        <row r="306">
          <cell r="A306" t="str">
            <v>DA5S</v>
          </cell>
          <cell r="B306" t="str">
            <v>$10,665.00</v>
          </cell>
        </row>
        <row r="307">
          <cell r="A307" t="str">
            <v>DA5X</v>
          </cell>
          <cell r="B307" t="str">
            <v>$6,235.00</v>
          </cell>
        </row>
        <row r="308">
          <cell r="A308" t="str">
            <v>DA5Y</v>
          </cell>
          <cell r="B308" t="str">
            <v>$7,675.00</v>
          </cell>
        </row>
        <row r="309">
          <cell r="A309" t="str">
            <v>DA70</v>
          </cell>
          <cell r="B309" t="str">
            <v>$12,995.00</v>
          </cell>
        </row>
        <row r="310">
          <cell r="A310" t="str">
            <v>DA75</v>
          </cell>
          <cell r="B310" t="str">
            <v>$14,995.00</v>
          </cell>
        </row>
        <row r="311">
          <cell r="A311" t="str">
            <v>DA79</v>
          </cell>
          <cell r="B311" t="str">
            <v>$3,935.00</v>
          </cell>
        </row>
        <row r="312">
          <cell r="A312" t="str">
            <v>DA7C</v>
          </cell>
          <cell r="B312" t="str">
            <v>$16,495.00</v>
          </cell>
        </row>
        <row r="313">
          <cell r="A313" t="str">
            <v>DA7S</v>
          </cell>
          <cell r="B313" t="str">
            <v>$19,135.00</v>
          </cell>
        </row>
        <row r="314">
          <cell r="A314" t="str">
            <v>DA7X</v>
          </cell>
          <cell r="B314" t="str">
            <v>$11,905.00</v>
          </cell>
        </row>
        <row r="315">
          <cell r="A315" t="str">
            <v>DA7Y</v>
          </cell>
          <cell r="B315" t="str">
            <v>$13,845.00</v>
          </cell>
        </row>
        <row r="316">
          <cell r="A316" t="str">
            <v>DA86</v>
          </cell>
          <cell r="B316" t="str">
            <v>$1,985.00</v>
          </cell>
        </row>
        <row r="317">
          <cell r="A317" t="str">
            <v>DA8A</v>
          </cell>
          <cell r="B317" t="str">
            <v>$3,765.00</v>
          </cell>
        </row>
        <row r="318">
          <cell r="A318" t="str">
            <v>DA8N</v>
          </cell>
          <cell r="B318" t="str">
            <v>$10,995.00</v>
          </cell>
        </row>
        <row r="319">
          <cell r="A319" t="str">
            <v>DA8X</v>
          </cell>
          <cell r="B319" t="str">
            <v>$7,895.00</v>
          </cell>
        </row>
        <row r="320">
          <cell r="A320" t="str">
            <v>DA99</v>
          </cell>
          <cell r="B320" t="str">
            <v>$945.00</v>
          </cell>
        </row>
        <row r="321">
          <cell r="A321" t="str">
            <v>DA9K</v>
          </cell>
          <cell r="B321" t="str">
            <v>$25,455.00</v>
          </cell>
        </row>
        <row r="322">
          <cell r="A322" t="str">
            <v>DA9L</v>
          </cell>
          <cell r="B322" t="str">
            <v>$31,945.00</v>
          </cell>
        </row>
        <row r="323">
          <cell r="A323" t="str">
            <v>DA9M</v>
          </cell>
          <cell r="B323" t="str">
            <v>$29,485.00</v>
          </cell>
        </row>
        <row r="324">
          <cell r="A324" t="str">
            <v>DA9N</v>
          </cell>
          <cell r="B324" t="str">
            <v>$22,995.00</v>
          </cell>
        </row>
        <row r="325">
          <cell r="A325" t="str">
            <v>DA9X</v>
          </cell>
          <cell r="B325" t="str">
            <v>$16,095.00</v>
          </cell>
        </row>
        <row r="326">
          <cell r="A326" t="str">
            <v>DAPK</v>
          </cell>
          <cell r="B326" t="str">
            <v>$545.00</v>
          </cell>
        </row>
        <row r="327">
          <cell r="A327" t="str">
            <v>DAPT</v>
          </cell>
          <cell r="B327" t="str">
            <v>$765.00</v>
          </cell>
        </row>
        <row r="328">
          <cell r="A328" t="str">
            <v>DASC</v>
          </cell>
          <cell r="B328" t="str">
            <v>$6,065.00</v>
          </cell>
        </row>
        <row r="329">
          <cell r="A329" t="str">
            <v>DASE</v>
          </cell>
          <cell r="B329" t="str">
            <v>$105.00</v>
          </cell>
        </row>
        <row r="330">
          <cell r="A330" t="str">
            <v>DAST</v>
          </cell>
          <cell r="B330" t="str">
            <v>$220.00</v>
          </cell>
        </row>
        <row r="331">
          <cell r="A331" t="str">
            <v>DF10</v>
          </cell>
          <cell r="B331" t="str">
            <v>$340.00</v>
          </cell>
        </row>
        <row r="332">
          <cell r="A332" t="str">
            <v>DF2F</v>
          </cell>
          <cell r="B332" t="str">
            <v>$185.00</v>
          </cell>
        </row>
        <row r="333">
          <cell r="A333" t="str">
            <v>DF80</v>
          </cell>
          <cell r="B333" t="str">
            <v>$3,995.00</v>
          </cell>
        </row>
        <row r="334">
          <cell r="A334" t="str">
            <v>DF90</v>
          </cell>
          <cell r="B334" t="str">
            <v>$5,495.00</v>
          </cell>
        </row>
        <row r="335">
          <cell r="A335" t="str">
            <v>DF9C</v>
          </cell>
          <cell r="B335" t="str">
            <v>$595.00</v>
          </cell>
        </row>
        <row r="336">
          <cell r="A336" t="str">
            <v>DFCS</v>
          </cell>
          <cell r="B336" t="str">
            <v>$795.00</v>
          </cell>
        </row>
        <row r="337">
          <cell r="A337" t="str">
            <v>DFHC</v>
          </cell>
          <cell r="B337" t="str">
            <v>$295.00</v>
          </cell>
        </row>
        <row r="338">
          <cell r="A338" t="str">
            <v>DI22</v>
          </cell>
          <cell r="B338" t="str">
            <v>$3,600.00</v>
          </cell>
        </row>
        <row r="339">
          <cell r="A339" t="str">
            <v>DI23</v>
          </cell>
          <cell r="B339" t="str">
            <v>$5,145.00</v>
          </cell>
        </row>
        <row r="340">
          <cell r="A340" t="str">
            <v>DI2R</v>
          </cell>
          <cell r="B340" t="str">
            <v>$2,645.00</v>
          </cell>
        </row>
        <row r="341">
          <cell r="A341" t="str">
            <v>DI2S</v>
          </cell>
          <cell r="B341" t="str">
            <v>$3,780.00</v>
          </cell>
        </row>
        <row r="342">
          <cell r="A342" t="str">
            <v>DI3C</v>
          </cell>
          <cell r="B342" t="str">
            <v>$13,720.00</v>
          </cell>
        </row>
        <row r="343">
          <cell r="A343" t="str">
            <v>DI3F</v>
          </cell>
          <cell r="B343" t="str">
            <v>$7,345.00</v>
          </cell>
        </row>
        <row r="344">
          <cell r="A344" t="str">
            <v>DI3G</v>
          </cell>
          <cell r="B344" t="str">
            <v>$10,995.00</v>
          </cell>
        </row>
        <row r="345">
          <cell r="A345" t="str">
            <v>DI3H</v>
          </cell>
          <cell r="B345" t="str">
            <v>$12,620.00</v>
          </cell>
        </row>
        <row r="346">
          <cell r="A346" t="str">
            <v>DI3P</v>
          </cell>
          <cell r="B346" t="str">
            <v>$10,400.00</v>
          </cell>
        </row>
        <row r="347">
          <cell r="A347" t="str">
            <v>DI3S</v>
          </cell>
          <cell r="B347" t="str">
            <v>$5,140.00</v>
          </cell>
        </row>
        <row r="348">
          <cell r="A348" t="str">
            <v>DI3T</v>
          </cell>
          <cell r="B348" t="str">
            <v>$7,700.00</v>
          </cell>
        </row>
        <row r="349">
          <cell r="A349" t="str">
            <v>DI3W</v>
          </cell>
          <cell r="B349" t="str">
            <v>$8,835.00</v>
          </cell>
        </row>
        <row r="350">
          <cell r="A350" t="str">
            <v>DI4F</v>
          </cell>
          <cell r="B350" t="str">
            <v>$16,495.00</v>
          </cell>
        </row>
        <row r="351">
          <cell r="A351" t="str">
            <v>DI4G</v>
          </cell>
          <cell r="B351" t="str">
            <v>$15,395.00</v>
          </cell>
        </row>
        <row r="352">
          <cell r="A352" t="str">
            <v>DI4R</v>
          </cell>
          <cell r="B352" t="str">
            <v>$11,550.00</v>
          </cell>
        </row>
        <row r="353">
          <cell r="A353" t="str">
            <v>DI4X</v>
          </cell>
          <cell r="B353" t="str">
            <v>$10,775.00</v>
          </cell>
        </row>
        <row r="354">
          <cell r="A354" t="str">
            <v>DI53</v>
          </cell>
          <cell r="B354" t="str">
            <v>$17,995.00</v>
          </cell>
        </row>
        <row r="355">
          <cell r="A355" t="str">
            <v>DI5A</v>
          </cell>
          <cell r="B355" t="str">
            <v>$19,590.00</v>
          </cell>
        </row>
        <row r="356">
          <cell r="A356" t="str">
            <v>DI5C</v>
          </cell>
          <cell r="B356" t="str">
            <v>$18,995.00</v>
          </cell>
        </row>
        <row r="357">
          <cell r="A357" t="str">
            <v>DI5D</v>
          </cell>
          <cell r="B357" t="str">
            <v>$20,995.00</v>
          </cell>
        </row>
        <row r="358">
          <cell r="A358" t="str">
            <v>DI5E</v>
          </cell>
          <cell r="B358" t="str">
            <v>$22,995.00</v>
          </cell>
        </row>
        <row r="359">
          <cell r="A359" t="str">
            <v>DI5W</v>
          </cell>
          <cell r="B359" t="str">
            <v>$13,295.00</v>
          </cell>
        </row>
        <row r="360">
          <cell r="A360" t="str">
            <v>DI5X</v>
          </cell>
          <cell r="B360" t="str">
            <v>$12,595.00</v>
          </cell>
        </row>
        <row r="361">
          <cell r="A361" t="str">
            <v>DI5Z</v>
          </cell>
          <cell r="B361" t="str">
            <v>$16,095.00</v>
          </cell>
        </row>
        <row r="362">
          <cell r="A362" t="str">
            <v>DI64</v>
          </cell>
          <cell r="B362" t="str">
            <v>$21,045.00</v>
          </cell>
        </row>
        <row r="363">
          <cell r="A363" t="str">
            <v>DI65</v>
          </cell>
          <cell r="B363" t="str">
            <v>$23,595.00</v>
          </cell>
        </row>
        <row r="364">
          <cell r="A364" t="str">
            <v>DI66</v>
          </cell>
          <cell r="B364" t="str">
            <v>$25,825.00</v>
          </cell>
        </row>
        <row r="365">
          <cell r="A365" t="str">
            <v>DI6A</v>
          </cell>
          <cell r="B365" t="str">
            <v>$21,545.00</v>
          </cell>
        </row>
        <row r="366">
          <cell r="A366" t="str">
            <v>DI6B</v>
          </cell>
          <cell r="B366" t="str">
            <v>$26,825.00</v>
          </cell>
        </row>
        <row r="367">
          <cell r="A367" t="str">
            <v>DI6C</v>
          </cell>
          <cell r="B367" t="str">
            <v>$22,470.00</v>
          </cell>
        </row>
        <row r="368">
          <cell r="A368" t="str">
            <v>DI6G</v>
          </cell>
          <cell r="B368" t="str">
            <v>$27,250.00</v>
          </cell>
        </row>
        <row r="369">
          <cell r="A369" t="str">
            <v>DI6X</v>
          </cell>
          <cell r="B369" t="str">
            <v>$14,735.00</v>
          </cell>
        </row>
        <row r="370">
          <cell r="A370" t="str">
            <v>DI6Y</v>
          </cell>
          <cell r="B370" t="str">
            <v>$16,495.00</v>
          </cell>
        </row>
        <row r="371">
          <cell r="A371" t="str">
            <v>DI6Z</v>
          </cell>
          <cell r="B371" t="str">
            <v>$18,075.00</v>
          </cell>
        </row>
        <row r="372">
          <cell r="A372" t="str">
            <v>DI90</v>
          </cell>
          <cell r="B372" t="str">
            <v>$37,095.00</v>
          </cell>
        </row>
        <row r="373">
          <cell r="A373" t="str">
            <v>DI91</v>
          </cell>
          <cell r="B373" t="str">
            <v>$41,095.00</v>
          </cell>
        </row>
        <row r="374">
          <cell r="A374" t="str">
            <v>DI95</v>
          </cell>
          <cell r="B374" t="str">
            <v>$43,695.00</v>
          </cell>
        </row>
        <row r="375">
          <cell r="A375" t="str">
            <v>DI96</v>
          </cell>
          <cell r="B375" t="str">
            <v>$47,695.00</v>
          </cell>
        </row>
        <row r="376">
          <cell r="A376" t="str">
            <v>DI9A</v>
          </cell>
          <cell r="B376" t="str">
            <v>$31,595.00</v>
          </cell>
        </row>
        <row r="377">
          <cell r="A377" t="str">
            <v>DI9B</v>
          </cell>
          <cell r="B377" t="str">
            <v>$38,195.00</v>
          </cell>
        </row>
        <row r="378">
          <cell r="A378" t="str">
            <v>DI9C</v>
          </cell>
          <cell r="B378" t="str">
            <v>$60,000.00</v>
          </cell>
        </row>
        <row r="379">
          <cell r="A379" t="str">
            <v>DI9G</v>
          </cell>
          <cell r="B379" t="str">
            <v>$39,545.00</v>
          </cell>
        </row>
        <row r="380">
          <cell r="A380" t="str">
            <v>DI9H</v>
          </cell>
          <cell r="B380" t="str">
            <v>$46,295.00</v>
          </cell>
        </row>
        <row r="381">
          <cell r="A381" t="str">
            <v>DI9J</v>
          </cell>
          <cell r="B381" t="str">
            <v>$52,895.00</v>
          </cell>
        </row>
        <row r="382">
          <cell r="A382" t="str">
            <v>DI9K</v>
          </cell>
          <cell r="B382" t="str">
            <v>$42,435.00</v>
          </cell>
        </row>
        <row r="383">
          <cell r="A383" t="str">
            <v>DI9L</v>
          </cell>
          <cell r="B383" t="str">
            <v>$66,310.00</v>
          </cell>
        </row>
        <row r="384">
          <cell r="A384" t="str">
            <v>DI9M</v>
          </cell>
          <cell r="B384" t="str">
            <v>$77,000.00</v>
          </cell>
        </row>
        <row r="385">
          <cell r="A385" t="str">
            <v>DI9N</v>
          </cell>
          <cell r="B385" t="str">
            <v>$84,000.00</v>
          </cell>
        </row>
        <row r="386">
          <cell r="A386" t="str">
            <v>DIBA</v>
          </cell>
          <cell r="B386" t="str">
            <v>$2,800.00</v>
          </cell>
        </row>
        <row r="387">
          <cell r="A387" t="str">
            <v>DIBB</v>
          </cell>
          <cell r="B387" t="str">
            <v>$3,295.00</v>
          </cell>
        </row>
        <row r="388">
          <cell r="A388" t="str">
            <v>DIBC</v>
          </cell>
          <cell r="B388" t="str">
            <v>$4,500.00</v>
          </cell>
        </row>
        <row r="389">
          <cell r="A389" t="str">
            <v>DIBD</v>
          </cell>
          <cell r="B389" t="str">
            <v>$5,000.00</v>
          </cell>
        </row>
        <row r="390">
          <cell r="A390" t="str">
            <v>DIBE</v>
          </cell>
          <cell r="B390" t="str">
            <v>$2,800.00</v>
          </cell>
        </row>
        <row r="391">
          <cell r="A391" t="str">
            <v>DIBF</v>
          </cell>
          <cell r="B391" t="str">
            <v>$3,295.00</v>
          </cell>
        </row>
        <row r="392">
          <cell r="A392" t="str">
            <v>DIBX</v>
          </cell>
          <cell r="B392" t="str">
            <v>$0.00</v>
          </cell>
        </row>
        <row r="393">
          <cell r="A393" t="str">
            <v>DIFE</v>
          </cell>
          <cell r="B393" t="str">
            <v>$0.00</v>
          </cell>
        </row>
        <row r="394">
          <cell r="A394" t="str">
            <v>DIHS</v>
          </cell>
          <cell r="B394" t="str">
            <v>$1,495.00</v>
          </cell>
        </row>
        <row r="395">
          <cell r="A395" t="str">
            <v>DIM3</v>
          </cell>
          <cell r="B395" t="str">
            <v>$4,630.00</v>
          </cell>
        </row>
        <row r="396">
          <cell r="A396" t="str">
            <v>DIM5</v>
          </cell>
          <cell r="B396" t="str">
            <v>$4,373.00</v>
          </cell>
        </row>
        <row r="397">
          <cell r="A397" t="str">
            <v>DIM6</v>
          </cell>
          <cell r="B397" t="str">
            <v>$3,240.00</v>
          </cell>
        </row>
        <row r="398">
          <cell r="A398" t="str">
            <v>DIM8</v>
          </cell>
          <cell r="B398" t="str">
            <v>$3,060.00</v>
          </cell>
        </row>
        <row r="399">
          <cell r="A399" t="str">
            <v>DIMM</v>
          </cell>
          <cell r="B399" t="str">
            <v>$3,195.00</v>
          </cell>
        </row>
        <row r="400">
          <cell r="A400" t="str">
            <v>DIMN</v>
          </cell>
          <cell r="B400" t="str">
            <v>$3,195.00</v>
          </cell>
        </row>
        <row r="401">
          <cell r="A401" t="str">
            <v>DIPK</v>
          </cell>
          <cell r="B401" t="str">
            <v>$1,000.00</v>
          </cell>
        </row>
        <row r="402">
          <cell r="A402" t="str">
            <v>DIPS</v>
          </cell>
          <cell r="B402" t="str">
            <v>$1,495.00</v>
          </cell>
        </row>
        <row r="403">
          <cell r="A403" t="str">
            <v>DIPV</v>
          </cell>
          <cell r="B403" t="str">
            <v>$10,000.00</v>
          </cell>
        </row>
        <row r="404">
          <cell r="A404" t="str">
            <v>DIPW</v>
          </cell>
          <cell r="B404" t="str">
            <v>$5,400.00</v>
          </cell>
        </row>
        <row r="405">
          <cell r="A405" t="str">
            <v>DIPX</v>
          </cell>
          <cell r="B405" t="str">
            <v>$1,495.00</v>
          </cell>
        </row>
        <row r="406">
          <cell r="A406" t="str">
            <v>DIRM</v>
          </cell>
          <cell r="B406" t="str">
            <v>$950.00</v>
          </cell>
        </row>
        <row r="407">
          <cell r="A407" t="str">
            <v>DIRS</v>
          </cell>
          <cell r="B407" t="str">
            <v>$1,495.00</v>
          </cell>
        </row>
        <row r="408">
          <cell r="A408" t="str">
            <v>DIT0</v>
          </cell>
          <cell r="B408" t="str">
            <v>$1,795.00</v>
          </cell>
        </row>
        <row r="409">
          <cell r="A409" t="str">
            <v>DIT1</v>
          </cell>
          <cell r="B409" t="str">
            <v>$1,595.00</v>
          </cell>
        </row>
        <row r="410">
          <cell r="A410" t="str">
            <v>DIT2</v>
          </cell>
          <cell r="B410" t="str">
            <v>$1,425.00</v>
          </cell>
        </row>
        <row r="411">
          <cell r="A411" t="str">
            <v>DIT8</v>
          </cell>
          <cell r="B411" t="str">
            <v>$2,450.00</v>
          </cell>
        </row>
        <row r="412">
          <cell r="A412" t="str">
            <v>DIT9</v>
          </cell>
          <cell r="B412" t="str">
            <v>$2,700.00</v>
          </cell>
        </row>
        <row r="413">
          <cell r="A413" t="str">
            <v>DITA</v>
          </cell>
          <cell r="B413" t="str">
            <v>$215.00</v>
          </cell>
        </row>
        <row r="414">
          <cell r="A414" t="str">
            <v>DITB</v>
          </cell>
          <cell r="B414" t="str">
            <v>$545.00</v>
          </cell>
        </row>
        <row r="415">
          <cell r="A415" t="str">
            <v>DITC</v>
          </cell>
          <cell r="B415" t="str">
            <v>$435.00</v>
          </cell>
        </row>
        <row r="416">
          <cell r="A416" t="str">
            <v>DITD</v>
          </cell>
          <cell r="B416" t="str">
            <v>$765.00</v>
          </cell>
        </row>
        <row r="417">
          <cell r="A417" t="str">
            <v>DITM</v>
          </cell>
          <cell r="B417" t="str">
            <v>$2,700.00</v>
          </cell>
        </row>
        <row r="418">
          <cell r="A418" t="str">
            <v>DITR</v>
          </cell>
          <cell r="B418" t="str">
            <v>$1,640.00</v>
          </cell>
        </row>
        <row r="419">
          <cell r="A419" t="str">
            <v>DITS</v>
          </cell>
          <cell r="B419" t="str">
            <v>$545.00</v>
          </cell>
        </row>
        <row r="420">
          <cell r="A420" t="str">
            <v>DITT</v>
          </cell>
          <cell r="B420" t="str">
            <v>$1,320.00</v>
          </cell>
        </row>
        <row r="421">
          <cell r="A421" t="str">
            <v>DITU</v>
          </cell>
          <cell r="B421" t="str">
            <v>$420.00</v>
          </cell>
        </row>
        <row r="422">
          <cell r="A422" t="str">
            <v>DITV</v>
          </cell>
          <cell r="B422" t="str">
            <v>$215.00</v>
          </cell>
        </row>
        <row r="423">
          <cell r="A423" t="str">
            <v>DITW</v>
          </cell>
          <cell r="B423" t="str">
            <v>$545.00</v>
          </cell>
        </row>
        <row r="424">
          <cell r="A424" t="str">
            <v>DIVN</v>
          </cell>
          <cell r="B424" t="str">
            <v>$215.00</v>
          </cell>
        </row>
        <row r="425">
          <cell r="A425" t="str">
            <v>DIVP</v>
          </cell>
          <cell r="B425" t="str">
            <v>$1,495.00</v>
          </cell>
        </row>
        <row r="426">
          <cell r="A426" t="str">
            <v>DIVT</v>
          </cell>
          <cell r="B426" t="str">
            <v>$435.00</v>
          </cell>
        </row>
        <row r="427">
          <cell r="A427" t="str">
            <v>DIVX</v>
          </cell>
          <cell r="B427" t="str">
            <v>$2,365.00</v>
          </cell>
        </row>
        <row r="428">
          <cell r="A428" t="str">
            <v>DIVY</v>
          </cell>
          <cell r="B428" t="str">
            <v>$3,438.00</v>
          </cell>
        </row>
        <row r="429">
          <cell r="A429" t="str">
            <v>DIWD</v>
          </cell>
          <cell r="B429" t="str">
            <v>$1,293.00</v>
          </cell>
        </row>
        <row r="430">
          <cell r="A430" t="str">
            <v>DIWE</v>
          </cell>
          <cell r="B430" t="str">
            <v>$2,365.00</v>
          </cell>
        </row>
        <row r="431">
          <cell r="A431" t="str">
            <v>DIWF</v>
          </cell>
          <cell r="B431" t="str">
            <v>$330.00</v>
          </cell>
        </row>
        <row r="432">
          <cell r="A432" t="str">
            <v>DIXT</v>
          </cell>
          <cell r="B432" t="str">
            <v>$1,500.00</v>
          </cell>
        </row>
        <row r="433">
          <cell r="A433" t="str">
            <v>DIZG</v>
          </cell>
          <cell r="B433" t="str">
            <v>$380.00</v>
          </cell>
        </row>
        <row r="434">
          <cell r="A434" t="str">
            <v>DIZH</v>
          </cell>
          <cell r="B434" t="str">
            <v>$380.00</v>
          </cell>
        </row>
        <row r="435">
          <cell r="A435" t="str">
            <v>DJ90000</v>
          </cell>
          <cell r="B435" t="str">
            <v>$0.00</v>
          </cell>
        </row>
        <row r="436">
          <cell r="A436" t="str">
            <v>DJPS</v>
          </cell>
          <cell r="B436" t="str">
            <v>$1,630.00</v>
          </cell>
        </row>
        <row r="437">
          <cell r="A437" t="str">
            <v>DJWR</v>
          </cell>
          <cell r="B437" t="str">
            <v>$0.00</v>
          </cell>
        </row>
        <row r="438">
          <cell r="A438" t="str">
            <v>DL01</v>
          </cell>
          <cell r="B438" t="str">
            <v>$395.00</v>
          </cell>
        </row>
        <row r="439">
          <cell r="A439" t="str">
            <v>DLA1</v>
          </cell>
          <cell r="B439" t="str">
            <v>$1,995.00</v>
          </cell>
        </row>
        <row r="440">
          <cell r="A440" t="str">
            <v>DLA2</v>
          </cell>
          <cell r="B440" t="str">
            <v>$2,995.00</v>
          </cell>
        </row>
        <row r="441">
          <cell r="A441" t="str">
            <v>DNR1</v>
          </cell>
          <cell r="B441" t="str">
            <v>$1,000.00</v>
          </cell>
        </row>
        <row r="442">
          <cell r="A442" t="str">
            <v>DNR2</v>
          </cell>
          <cell r="B442" t="str">
            <v>$2,500.00</v>
          </cell>
        </row>
        <row r="443">
          <cell r="A443" t="str">
            <v>DNR3</v>
          </cell>
          <cell r="B443" t="str">
            <v>$1,250.00</v>
          </cell>
        </row>
        <row r="444">
          <cell r="A444" t="str">
            <v>DNR4</v>
          </cell>
          <cell r="B444" t="str">
            <v>$3,000.00</v>
          </cell>
        </row>
        <row r="445">
          <cell r="A445" t="str">
            <v>DNR6</v>
          </cell>
          <cell r="B445" t="str">
            <v>$1,500.00</v>
          </cell>
        </row>
        <row r="446">
          <cell r="A446" t="str">
            <v>DNR7</v>
          </cell>
          <cell r="B446" t="str">
            <v>$1,500.00</v>
          </cell>
        </row>
        <row r="447">
          <cell r="A447" t="str">
            <v>DP19</v>
          </cell>
          <cell r="B447" t="str">
            <v>$1,195.00</v>
          </cell>
        </row>
        <row r="448">
          <cell r="A448" t="str">
            <v>DPST</v>
          </cell>
          <cell r="B448" t="str">
            <v>$770.00</v>
          </cell>
        </row>
        <row r="449">
          <cell r="A449" t="str">
            <v>DT3A</v>
          </cell>
          <cell r="B449" t="str">
            <v>$19,995.00</v>
          </cell>
        </row>
        <row r="450">
          <cell r="A450" t="str">
            <v>DT3D</v>
          </cell>
          <cell r="B450" t="str">
            <v>$495.00</v>
          </cell>
        </row>
        <row r="451">
          <cell r="A451" t="str">
            <v>DT3S</v>
          </cell>
          <cell r="B451" t="str">
            <v>$3,425.00</v>
          </cell>
        </row>
        <row r="452">
          <cell r="A452" t="str">
            <v>DT3T</v>
          </cell>
          <cell r="B452" t="str">
            <v>$825.00</v>
          </cell>
        </row>
        <row r="453">
          <cell r="A453" t="str">
            <v>DTS6</v>
          </cell>
          <cell r="B453" t="str">
            <v>$2,710.00</v>
          </cell>
        </row>
        <row r="454">
          <cell r="A454" t="str">
            <v>DTS6</v>
          </cell>
          <cell r="B454" t="str">
            <v>$2,710.00</v>
          </cell>
        </row>
        <row r="455">
          <cell r="A455" t="str">
            <v>DTS7</v>
          </cell>
          <cell r="B455" t="str">
            <v>$3,265.00</v>
          </cell>
        </row>
        <row r="456">
          <cell r="A456" t="str">
            <v>DTS7</v>
          </cell>
          <cell r="B456" t="str">
            <v>$3,265.00</v>
          </cell>
        </row>
        <row r="457">
          <cell r="A457" t="str">
            <v>DW90060</v>
          </cell>
          <cell r="B457" t="str">
            <v>$495.00</v>
          </cell>
        </row>
        <row r="458">
          <cell r="A458" t="str">
            <v>DW90702</v>
          </cell>
          <cell r="B458" t="str">
            <v>$795.00</v>
          </cell>
        </row>
        <row r="459">
          <cell r="A459" t="str">
            <v>ERCL</v>
          </cell>
          <cell r="B459" t="str">
            <v>$450.00</v>
          </cell>
        </row>
        <row r="460">
          <cell r="A460" t="str">
            <v>ERCM</v>
          </cell>
          <cell r="B460" t="str">
            <v>$1,495.00</v>
          </cell>
        </row>
        <row r="461">
          <cell r="A461" t="str">
            <v>ERCN</v>
          </cell>
          <cell r="B461" t="str">
            <v>$145.00</v>
          </cell>
        </row>
        <row r="462">
          <cell r="A462" t="str">
            <v>ERCP</v>
          </cell>
          <cell r="B462" t="str">
            <v>$1,245.00</v>
          </cell>
        </row>
        <row r="463">
          <cell r="A463" t="str">
            <v>ERCR</v>
          </cell>
          <cell r="B463" t="str">
            <v>$695.00</v>
          </cell>
        </row>
        <row r="464">
          <cell r="A464" t="str">
            <v>ERPP</v>
          </cell>
          <cell r="B464" t="str">
            <v>$1,540.00</v>
          </cell>
        </row>
        <row r="465">
          <cell r="A465" t="str">
            <v>ERR1</v>
          </cell>
          <cell r="B465" t="str">
            <v>$0.00</v>
          </cell>
        </row>
        <row r="466">
          <cell r="A466" t="str">
            <v>ERR2</v>
          </cell>
          <cell r="B466" t="str">
            <v>$0.00</v>
          </cell>
        </row>
        <row r="467">
          <cell r="A467" t="str">
            <v>ERR3</v>
          </cell>
          <cell r="B467" t="str">
            <v>$0.00</v>
          </cell>
        </row>
        <row r="468">
          <cell r="A468" t="str">
            <v>ERR4</v>
          </cell>
          <cell r="B468" t="str">
            <v>$0.00</v>
          </cell>
        </row>
        <row r="469">
          <cell r="A469" t="str">
            <v>ESAR</v>
          </cell>
          <cell r="B469" t="str">
            <v>$0.00</v>
          </cell>
        </row>
        <row r="470">
          <cell r="A470" t="str">
            <v>ESBM</v>
          </cell>
          <cell r="B470" t="str">
            <v>$0.00</v>
          </cell>
        </row>
        <row r="471">
          <cell r="A471" t="str">
            <v>ESFT</v>
          </cell>
          <cell r="B471" t="str">
            <v>$0.00</v>
          </cell>
        </row>
        <row r="472">
          <cell r="A472" t="str">
            <v>ESPP</v>
          </cell>
          <cell r="B472" t="str">
            <v>$0.00</v>
          </cell>
        </row>
        <row r="473">
          <cell r="A473" t="str">
            <v>ESPS</v>
          </cell>
          <cell r="B473" t="str">
            <v>$0.00</v>
          </cell>
        </row>
        <row r="474">
          <cell r="A474" t="str">
            <v>ESSM</v>
          </cell>
          <cell r="B474" t="str">
            <v>$0.00</v>
          </cell>
        </row>
        <row r="475">
          <cell r="A475" t="str">
            <v>ESSS</v>
          </cell>
          <cell r="B475" t="str">
            <v>$0.00</v>
          </cell>
        </row>
        <row r="476">
          <cell r="A476" t="str">
            <v>ESSX</v>
          </cell>
          <cell r="B476" t="str">
            <v>$0.00</v>
          </cell>
        </row>
        <row r="477">
          <cell r="A477" t="str">
            <v>ESTR</v>
          </cell>
          <cell r="B477" t="str">
            <v>$0.00</v>
          </cell>
        </row>
        <row r="478">
          <cell r="A478" t="str">
            <v>F35B</v>
          </cell>
          <cell r="B478" t="str">
            <v>$215.00</v>
          </cell>
        </row>
        <row r="479">
          <cell r="A479" t="str">
            <v>F37A</v>
          </cell>
          <cell r="B479" t="str">
            <v>$1,250.00</v>
          </cell>
        </row>
        <row r="480">
          <cell r="A480" t="str">
            <v>F37S</v>
          </cell>
          <cell r="B480" t="str">
            <v>$1,500.00</v>
          </cell>
        </row>
        <row r="481">
          <cell r="A481" t="str">
            <v>F3C1</v>
          </cell>
          <cell r="B481" t="str">
            <v>$545.00</v>
          </cell>
        </row>
        <row r="482">
          <cell r="A482" t="str">
            <v>F3C2</v>
          </cell>
          <cell r="B482" t="str">
            <v>$325.00</v>
          </cell>
        </row>
        <row r="483">
          <cell r="A483" t="str">
            <v>F3C3</v>
          </cell>
          <cell r="B483" t="str">
            <v>$295.00</v>
          </cell>
        </row>
        <row r="484">
          <cell r="A484" t="str">
            <v>F700327</v>
          </cell>
          <cell r="B484" t="str">
            <v>$250.00</v>
          </cell>
        </row>
        <row r="485">
          <cell r="A485" t="str">
            <v>F72D</v>
          </cell>
          <cell r="B485" t="str">
            <v>$8,600.00</v>
          </cell>
        </row>
        <row r="486">
          <cell r="A486" t="str">
            <v>F736</v>
          </cell>
          <cell r="B486" t="str">
            <v>$8,500.00</v>
          </cell>
        </row>
        <row r="487">
          <cell r="A487" t="str">
            <v>F737</v>
          </cell>
          <cell r="B487" t="str">
            <v>$5,000.00</v>
          </cell>
        </row>
        <row r="488">
          <cell r="A488" t="str">
            <v>F738</v>
          </cell>
          <cell r="B488" t="str">
            <v>$12,500.00</v>
          </cell>
        </row>
        <row r="489">
          <cell r="A489" t="str">
            <v>F739</v>
          </cell>
          <cell r="B489" t="str">
            <v>$15,200.00</v>
          </cell>
        </row>
        <row r="490">
          <cell r="A490" t="str">
            <v>F745</v>
          </cell>
          <cell r="B490" t="str">
            <v>$15,200.00</v>
          </cell>
        </row>
        <row r="491">
          <cell r="A491" t="str">
            <v>F762</v>
          </cell>
          <cell r="B491" t="str">
            <v>$8,895.00</v>
          </cell>
        </row>
        <row r="492">
          <cell r="A492" t="str">
            <v>F763</v>
          </cell>
          <cell r="B492" t="str">
            <v>$13,995.00</v>
          </cell>
        </row>
        <row r="493">
          <cell r="A493" t="str">
            <v>F769</v>
          </cell>
          <cell r="B493" t="str">
            <v>$16,400.00</v>
          </cell>
        </row>
        <row r="494">
          <cell r="A494" t="str">
            <v>F780183</v>
          </cell>
          <cell r="B494" t="str">
            <v>$200.00</v>
          </cell>
        </row>
        <row r="495">
          <cell r="A495" t="str">
            <v>F780184</v>
          </cell>
          <cell r="B495" t="str">
            <v>$200.00</v>
          </cell>
        </row>
        <row r="496">
          <cell r="A496" t="str">
            <v>F790018</v>
          </cell>
          <cell r="B496" t="str">
            <v>$350.00</v>
          </cell>
        </row>
        <row r="497">
          <cell r="A497" t="str">
            <v>F790019</v>
          </cell>
          <cell r="B497" t="str">
            <v>$450.00</v>
          </cell>
        </row>
        <row r="498">
          <cell r="A498" t="str">
            <v>F790052</v>
          </cell>
          <cell r="B498" t="str">
            <v>$500.00</v>
          </cell>
        </row>
        <row r="499">
          <cell r="A499" t="str">
            <v>F790250</v>
          </cell>
          <cell r="B499" t="str">
            <v>$795.00</v>
          </cell>
        </row>
        <row r="500">
          <cell r="A500" t="str">
            <v>F7DI</v>
          </cell>
          <cell r="B500" t="str">
            <v>$695.00</v>
          </cell>
        </row>
        <row r="501">
          <cell r="A501" t="str">
            <v>F7DP</v>
          </cell>
          <cell r="B501" t="str">
            <v>$19,000.00</v>
          </cell>
        </row>
        <row r="502">
          <cell r="A502" t="str">
            <v>F7DS</v>
          </cell>
          <cell r="B502" t="str">
            <v>$18,000.00</v>
          </cell>
        </row>
        <row r="503">
          <cell r="A503" t="str">
            <v>F7DU</v>
          </cell>
          <cell r="B503" t="str">
            <v>$1,995.00</v>
          </cell>
        </row>
        <row r="504">
          <cell r="A504" t="str">
            <v>F7FS</v>
          </cell>
          <cell r="B504" t="str">
            <v>$2,500.00</v>
          </cell>
        </row>
        <row r="505">
          <cell r="A505" t="str">
            <v>F7FT</v>
          </cell>
          <cell r="B505" t="str">
            <v>$3,750.00</v>
          </cell>
        </row>
        <row r="506">
          <cell r="A506" t="str">
            <v>F7HC</v>
          </cell>
          <cell r="B506" t="str">
            <v>$6,500.00</v>
          </cell>
        </row>
        <row r="507">
          <cell r="A507" t="str">
            <v>F7HS</v>
          </cell>
          <cell r="B507" t="str">
            <v>$13,150.00</v>
          </cell>
        </row>
        <row r="508">
          <cell r="A508" t="str">
            <v>F7MM</v>
          </cell>
          <cell r="B508" t="str">
            <v>$3,195.00</v>
          </cell>
        </row>
        <row r="509">
          <cell r="A509" t="str">
            <v>F7MP</v>
          </cell>
          <cell r="B509" t="str">
            <v>$3,195.00</v>
          </cell>
        </row>
        <row r="510">
          <cell r="A510" t="str">
            <v>F7MS</v>
          </cell>
          <cell r="B510" t="str">
            <v>$3,500.00</v>
          </cell>
        </row>
        <row r="511">
          <cell r="A511" t="str">
            <v>F7MT</v>
          </cell>
          <cell r="B511" t="str">
            <v>$3,195.00</v>
          </cell>
        </row>
        <row r="512">
          <cell r="A512" t="str">
            <v>F7MU</v>
          </cell>
          <cell r="B512" t="str">
            <v>$3,195.00</v>
          </cell>
        </row>
        <row r="513">
          <cell r="A513" t="str">
            <v>F7S1</v>
          </cell>
          <cell r="B513" t="str">
            <v>$1,500.00</v>
          </cell>
        </row>
        <row r="514">
          <cell r="A514" t="str">
            <v>F7S2</v>
          </cell>
          <cell r="B514" t="str">
            <v>$1,500.00</v>
          </cell>
        </row>
        <row r="515">
          <cell r="A515" t="str">
            <v>F7SB</v>
          </cell>
          <cell r="B515" t="str">
            <v>$3,000.00</v>
          </cell>
        </row>
        <row r="516">
          <cell r="A516" t="str">
            <v>F7T2</v>
          </cell>
          <cell r="B516" t="str">
            <v>$3,000.00</v>
          </cell>
        </row>
        <row r="517">
          <cell r="A517" t="str">
            <v>F7T4</v>
          </cell>
          <cell r="B517" t="str">
            <v>$5,500.00</v>
          </cell>
        </row>
        <row r="518">
          <cell r="A518" t="str">
            <v>F7TB</v>
          </cell>
          <cell r="B518" t="str">
            <v>$2,500.00</v>
          </cell>
        </row>
        <row r="519">
          <cell r="A519" t="str">
            <v>F8DA</v>
          </cell>
          <cell r="B519" t="str">
            <v>$70.00</v>
          </cell>
        </row>
        <row r="520">
          <cell r="A520" t="str">
            <v>F8DC</v>
          </cell>
          <cell r="B520" t="str">
            <v>$520.00</v>
          </cell>
        </row>
        <row r="521">
          <cell r="A521" t="str">
            <v>F8DC</v>
          </cell>
          <cell r="B521" t="str">
            <v>$520.00</v>
          </cell>
        </row>
        <row r="522">
          <cell r="A522" t="str">
            <v>F8DS</v>
          </cell>
          <cell r="B522" t="str">
            <v>$495.00</v>
          </cell>
        </row>
        <row r="523">
          <cell r="A523" t="str">
            <v>F8DS</v>
          </cell>
          <cell r="B523" t="str">
            <v>$495.00</v>
          </cell>
        </row>
        <row r="524">
          <cell r="A524" t="str">
            <v>F90A</v>
          </cell>
          <cell r="B524" t="str">
            <v>$785.00</v>
          </cell>
        </row>
        <row r="525">
          <cell r="A525" t="str">
            <v>F90A</v>
          </cell>
          <cell r="B525" t="str">
            <v>$785.00</v>
          </cell>
        </row>
        <row r="526">
          <cell r="A526" t="str">
            <v>F90D</v>
          </cell>
          <cell r="B526" t="str">
            <v>$875.00</v>
          </cell>
        </row>
        <row r="527">
          <cell r="A527" t="str">
            <v>F90D</v>
          </cell>
          <cell r="B527" t="str">
            <v>$875.00</v>
          </cell>
        </row>
        <row r="528">
          <cell r="A528" t="str">
            <v>F90G</v>
          </cell>
          <cell r="B528" t="str">
            <v>$32,995.00</v>
          </cell>
        </row>
        <row r="529">
          <cell r="A529" t="str">
            <v>F90H</v>
          </cell>
          <cell r="B529" t="str">
            <v>$5,495.00</v>
          </cell>
        </row>
        <row r="530">
          <cell r="A530" t="str">
            <v>F90J</v>
          </cell>
          <cell r="B530" t="str">
            <v>$5,495.00</v>
          </cell>
        </row>
        <row r="531">
          <cell r="A531" t="str">
            <v>F90M</v>
          </cell>
          <cell r="B531" t="str">
            <v>$795.00</v>
          </cell>
        </row>
        <row r="532">
          <cell r="A532" t="str">
            <v>F90M</v>
          </cell>
          <cell r="B532" t="str">
            <v>$795.00</v>
          </cell>
        </row>
        <row r="533">
          <cell r="A533" t="str">
            <v>F95G</v>
          </cell>
          <cell r="B533" t="str">
            <v>$645.00</v>
          </cell>
        </row>
        <row r="534">
          <cell r="A534" t="str">
            <v>F96R</v>
          </cell>
          <cell r="B534" t="str">
            <v>$500.00</v>
          </cell>
        </row>
        <row r="535">
          <cell r="A535" t="str">
            <v>F96S</v>
          </cell>
          <cell r="B535" t="str">
            <v>$2,000.00</v>
          </cell>
        </row>
        <row r="536">
          <cell r="A536" t="str">
            <v>F96T</v>
          </cell>
          <cell r="B536" t="str">
            <v>$725.00</v>
          </cell>
        </row>
        <row r="537">
          <cell r="A537" t="str">
            <v>F96U</v>
          </cell>
          <cell r="B537" t="str">
            <v>$18,750.00</v>
          </cell>
        </row>
        <row r="538">
          <cell r="A538" t="str">
            <v>F96V</v>
          </cell>
          <cell r="B538" t="str">
            <v>$32,500.00</v>
          </cell>
        </row>
        <row r="539">
          <cell r="A539" t="str">
            <v>F97H</v>
          </cell>
          <cell r="B539" t="str">
            <v>$1,320.00</v>
          </cell>
        </row>
        <row r="540">
          <cell r="A540" t="str">
            <v>F97J</v>
          </cell>
          <cell r="B540" t="str">
            <v>$4,255.00</v>
          </cell>
        </row>
        <row r="541">
          <cell r="A541" t="str">
            <v>F97K</v>
          </cell>
          <cell r="B541" t="str">
            <v>$1,250.00</v>
          </cell>
        </row>
        <row r="542">
          <cell r="A542" t="str">
            <v>F97L</v>
          </cell>
          <cell r="B542" t="str">
            <v>$37,505.00</v>
          </cell>
        </row>
        <row r="543">
          <cell r="A543" t="str">
            <v>F97M</v>
          </cell>
          <cell r="B543" t="str">
            <v>$65,005.00</v>
          </cell>
        </row>
        <row r="544">
          <cell r="A544" t="str">
            <v>F98E</v>
          </cell>
          <cell r="B544" t="str">
            <v>$2,630.00</v>
          </cell>
        </row>
        <row r="545">
          <cell r="A545" t="str">
            <v>F98F</v>
          </cell>
          <cell r="B545" t="str">
            <v>$10,755.00</v>
          </cell>
        </row>
        <row r="546">
          <cell r="A546" t="str">
            <v>F98G</v>
          </cell>
          <cell r="B546" t="str">
            <v>$3,255.00</v>
          </cell>
        </row>
        <row r="547">
          <cell r="A547" t="str">
            <v>F98H</v>
          </cell>
          <cell r="B547" t="str">
            <v>$98,440.00</v>
          </cell>
        </row>
        <row r="548">
          <cell r="A548" t="str">
            <v>F98J</v>
          </cell>
          <cell r="B548" t="str">
            <v>$170,630.00</v>
          </cell>
        </row>
        <row r="549">
          <cell r="A549" t="str">
            <v>F990009</v>
          </cell>
          <cell r="B549" t="str">
            <v>$90.00</v>
          </cell>
        </row>
        <row r="550">
          <cell r="A550" t="str">
            <v>F990009</v>
          </cell>
          <cell r="B550" t="str">
            <v>$90.00</v>
          </cell>
        </row>
        <row r="551">
          <cell r="A551" t="str">
            <v>F99A</v>
          </cell>
          <cell r="B551" t="str">
            <v>$135.00</v>
          </cell>
        </row>
        <row r="552">
          <cell r="A552" t="str">
            <v>F99B</v>
          </cell>
          <cell r="B552" t="str">
            <v>$180.00</v>
          </cell>
        </row>
        <row r="553">
          <cell r="A553" t="str">
            <v>F99C</v>
          </cell>
          <cell r="B553" t="str">
            <v>$265.00</v>
          </cell>
        </row>
        <row r="554">
          <cell r="A554" t="str">
            <v>F99D</v>
          </cell>
          <cell r="B554" t="str">
            <v>$365.00</v>
          </cell>
        </row>
        <row r="555">
          <cell r="A555" t="str">
            <v>F99E</v>
          </cell>
          <cell r="B555" t="str">
            <v>$725.00</v>
          </cell>
        </row>
        <row r="556">
          <cell r="A556" t="str">
            <v>F99F</v>
          </cell>
          <cell r="B556" t="str">
            <v>$365.00</v>
          </cell>
        </row>
        <row r="557">
          <cell r="A557" t="str">
            <v>F9A1</v>
          </cell>
          <cell r="B557" t="str">
            <v>$395.00</v>
          </cell>
        </row>
        <row r="558">
          <cell r="A558" t="str">
            <v>F9A2</v>
          </cell>
          <cell r="B558" t="str">
            <v>$895.00</v>
          </cell>
        </row>
        <row r="559">
          <cell r="A559" t="str">
            <v>F9A3</v>
          </cell>
          <cell r="B559" t="str">
            <v>$1,495.00</v>
          </cell>
        </row>
        <row r="560">
          <cell r="A560" t="str">
            <v>F9B1</v>
          </cell>
          <cell r="B560" t="str">
            <v>$1,195.00</v>
          </cell>
        </row>
        <row r="561">
          <cell r="A561" t="str">
            <v>F9B2</v>
          </cell>
          <cell r="B561" t="str">
            <v>$895.00</v>
          </cell>
        </row>
        <row r="562">
          <cell r="A562" t="str">
            <v>F9B3</v>
          </cell>
          <cell r="B562" t="str">
            <v>$995.00</v>
          </cell>
        </row>
        <row r="563">
          <cell r="A563" t="str">
            <v>F9B4</v>
          </cell>
          <cell r="B563" t="str">
            <v>$1,980.00</v>
          </cell>
        </row>
        <row r="564">
          <cell r="A564" t="str">
            <v>F9B5</v>
          </cell>
          <cell r="B564" t="str">
            <v>$3,795.00</v>
          </cell>
        </row>
        <row r="565">
          <cell r="A565" t="str">
            <v>F9BM</v>
          </cell>
          <cell r="B565" t="str">
            <v>$275.00</v>
          </cell>
        </row>
        <row r="566">
          <cell r="A566" t="str">
            <v>F9BZ</v>
          </cell>
          <cell r="B566" t="str">
            <v>$3,850.00</v>
          </cell>
        </row>
        <row r="567">
          <cell r="A567" t="str">
            <v>F9BZ</v>
          </cell>
          <cell r="B567" t="str">
            <v>$3,850.00</v>
          </cell>
        </row>
        <row r="568">
          <cell r="A568" t="str">
            <v>F9C0</v>
          </cell>
          <cell r="B568" t="str">
            <v>$495.00</v>
          </cell>
        </row>
        <row r="569">
          <cell r="A569" t="str">
            <v>F9DA</v>
          </cell>
          <cell r="B569" t="str">
            <v>$70.00</v>
          </cell>
        </row>
        <row r="570">
          <cell r="A570" t="str">
            <v>F9DD</v>
          </cell>
          <cell r="B570" t="str">
            <v>$0.00</v>
          </cell>
        </row>
        <row r="571">
          <cell r="A571" t="str">
            <v>F9DS</v>
          </cell>
          <cell r="B571" t="str">
            <v>$395.00</v>
          </cell>
        </row>
        <row r="572">
          <cell r="A572" t="str">
            <v>F9DX</v>
          </cell>
          <cell r="B572" t="str">
            <v>$0.00</v>
          </cell>
        </row>
        <row r="573">
          <cell r="A573" t="str">
            <v>F9G5</v>
          </cell>
          <cell r="B573" t="str">
            <v>$345.00</v>
          </cell>
        </row>
        <row r="574">
          <cell r="A574" t="str">
            <v>F9G6</v>
          </cell>
          <cell r="B574" t="str">
            <v>$745.00</v>
          </cell>
        </row>
        <row r="575">
          <cell r="A575" t="str">
            <v>F9G9</v>
          </cell>
          <cell r="B575" t="str">
            <v>$445.00</v>
          </cell>
        </row>
        <row r="576">
          <cell r="A576" t="str">
            <v>F9GR</v>
          </cell>
          <cell r="B576" t="str">
            <v>$0.00</v>
          </cell>
        </row>
        <row r="577">
          <cell r="A577" t="str">
            <v>F9JA</v>
          </cell>
          <cell r="B577" t="str">
            <v>$5,000.00</v>
          </cell>
        </row>
        <row r="578">
          <cell r="A578" t="str">
            <v>F9JD</v>
          </cell>
          <cell r="B578" t="str">
            <v>$4,075.00</v>
          </cell>
        </row>
        <row r="579">
          <cell r="A579" t="str">
            <v>F9JE</v>
          </cell>
          <cell r="B579" t="str">
            <v>$100.00</v>
          </cell>
        </row>
        <row r="580">
          <cell r="A580" t="str">
            <v>F9JF</v>
          </cell>
          <cell r="B580" t="str">
            <v>$405.00</v>
          </cell>
        </row>
        <row r="581">
          <cell r="A581" t="str">
            <v>F9L5</v>
          </cell>
          <cell r="B581" t="str">
            <v>$345.00</v>
          </cell>
        </row>
        <row r="582">
          <cell r="A582" t="str">
            <v>F9L6</v>
          </cell>
          <cell r="B582" t="str">
            <v>$645.00</v>
          </cell>
        </row>
        <row r="583">
          <cell r="A583" t="str">
            <v>F9L9</v>
          </cell>
          <cell r="B583" t="str">
            <v>$445.00</v>
          </cell>
        </row>
        <row r="584">
          <cell r="A584" t="str">
            <v>F9LA</v>
          </cell>
          <cell r="B584" t="str">
            <v>$10,000.00</v>
          </cell>
        </row>
        <row r="585">
          <cell r="A585" t="str">
            <v>F9LB</v>
          </cell>
          <cell r="B585" t="str">
            <v>$500.00</v>
          </cell>
        </row>
        <row r="586">
          <cell r="A586" t="str">
            <v>F9LC</v>
          </cell>
          <cell r="B586" t="str">
            <v>$150.00</v>
          </cell>
        </row>
        <row r="587">
          <cell r="A587" t="str">
            <v>F9LD</v>
          </cell>
          <cell r="B587" t="str">
            <v>$600.00</v>
          </cell>
        </row>
        <row r="588">
          <cell r="A588" t="str">
            <v>F9LE</v>
          </cell>
          <cell r="B588" t="str">
            <v>$200.00</v>
          </cell>
        </row>
        <row r="589">
          <cell r="A589" t="str">
            <v>F9LF</v>
          </cell>
          <cell r="B589" t="str">
            <v>$150.00</v>
          </cell>
        </row>
        <row r="590">
          <cell r="A590" t="str">
            <v>F9LG</v>
          </cell>
          <cell r="B590" t="str">
            <v>$150.00</v>
          </cell>
        </row>
        <row r="591">
          <cell r="A591" t="str">
            <v>F9LH</v>
          </cell>
          <cell r="B591" t="str">
            <v>$600.00</v>
          </cell>
        </row>
        <row r="592">
          <cell r="A592" t="str">
            <v>F9LJ</v>
          </cell>
          <cell r="B592" t="str">
            <v>$600.00</v>
          </cell>
        </row>
        <row r="593">
          <cell r="A593" t="str">
            <v>F9LK</v>
          </cell>
          <cell r="B593" t="str">
            <v>$1,500.00</v>
          </cell>
        </row>
        <row r="594">
          <cell r="A594" t="str">
            <v>F9P5</v>
          </cell>
          <cell r="B594" t="str">
            <v>$299.00</v>
          </cell>
        </row>
        <row r="595">
          <cell r="A595" t="str">
            <v>F9P6</v>
          </cell>
          <cell r="B595" t="str">
            <v>$545.00</v>
          </cell>
        </row>
        <row r="596">
          <cell r="A596" t="str">
            <v>F9PA</v>
          </cell>
          <cell r="B596" t="str">
            <v>$110.00</v>
          </cell>
        </row>
        <row r="597">
          <cell r="A597" t="str">
            <v>F9PM</v>
          </cell>
          <cell r="B597" t="str">
            <v>$72.00</v>
          </cell>
        </row>
        <row r="598">
          <cell r="A598" t="str">
            <v>F9PS</v>
          </cell>
          <cell r="B598" t="str">
            <v>$149.00</v>
          </cell>
        </row>
        <row r="599">
          <cell r="A599" t="str">
            <v>F9R0</v>
          </cell>
          <cell r="B599" t="str">
            <v>$1,450.00</v>
          </cell>
        </row>
        <row r="600">
          <cell r="A600" t="str">
            <v>F9SA</v>
          </cell>
          <cell r="B600" t="str">
            <v>$215.00</v>
          </cell>
        </row>
        <row r="601">
          <cell r="A601" t="str">
            <v>F9SH</v>
          </cell>
          <cell r="B601" t="str">
            <v>$109.00</v>
          </cell>
        </row>
        <row r="602">
          <cell r="A602" t="str">
            <v>F9SJ</v>
          </cell>
          <cell r="B602" t="str">
            <v>$150.00</v>
          </cell>
        </row>
        <row r="603">
          <cell r="A603" t="str">
            <v>F9SL</v>
          </cell>
          <cell r="B603" t="str">
            <v>$99.00</v>
          </cell>
        </row>
        <row r="604">
          <cell r="A604" t="str">
            <v>F9SN</v>
          </cell>
          <cell r="B604" t="str">
            <v>$0.00</v>
          </cell>
        </row>
        <row r="605">
          <cell r="A605" t="str">
            <v>F9U0</v>
          </cell>
          <cell r="B605" t="str">
            <v>$1,000.00</v>
          </cell>
        </row>
        <row r="606">
          <cell r="A606" t="str">
            <v>F9U4</v>
          </cell>
          <cell r="B606" t="str">
            <v>$6,500.00</v>
          </cell>
        </row>
        <row r="607">
          <cell r="A607" t="str">
            <v>F9U5</v>
          </cell>
          <cell r="B607" t="str">
            <v>$500.00</v>
          </cell>
        </row>
        <row r="608">
          <cell r="A608" t="str">
            <v>F9VW</v>
          </cell>
          <cell r="B608" t="str">
            <v>$385.00</v>
          </cell>
        </row>
        <row r="609">
          <cell r="A609" t="str">
            <v>F9W1</v>
          </cell>
          <cell r="B609" t="str">
            <v>$645.00</v>
          </cell>
        </row>
        <row r="610">
          <cell r="A610" t="str">
            <v>F9W2</v>
          </cell>
          <cell r="B610" t="str">
            <v>$745.00</v>
          </cell>
        </row>
        <row r="611">
          <cell r="A611" t="str">
            <v>F9W3</v>
          </cell>
          <cell r="B611" t="str">
            <v>$1,095.00</v>
          </cell>
        </row>
        <row r="612">
          <cell r="A612" t="str">
            <v>F9W5</v>
          </cell>
          <cell r="B612" t="str">
            <v>$725.00</v>
          </cell>
        </row>
        <row r="613">
          <cell r="A613" t="str">
            <v>F9W5</v>
          </cell>
          <cell r="B613" t="str">
            <v>$725.00</v>
          </cell>
        </row>
        <row r="614">
          <cell r="A614" t="str">
            <v>F9W9</v>
          </cell>
          <cell r="B614" t="str">
            <v>$445.00</v>
          </cell>
        </row>
        <row r="615">
          <cell r="A615" t="str">
            <v>F9XS</v>
          </cell>
          <cell r="B615" t="str">
            <v>$795.00</v>
          </cell>
        </row>
        <row r="616">
          <cell r="A616" t="str">
            <v>F9XS</v>
          </cell>
          <cell r="B616" t="str">
            <v>$795.00</v>
          </cell>
        </row>
        <row r="617">
          <cell r="A617" t="str">
            <v>F9Y1</v>
          </cell>
          <cell r="B617" t="str">
            <v>$3,500.00</v>
          </cell>
        </row>
        <row r="618">
          <cell r="A618" t="str">
            <v>F9Y2</v>
          </cell>
          <cell r="B618" t="str">
            <v>$7,500.00</v>
          </cell>
        </row>
        <row r="619">
          <cell r="A619" t="str">
            <v>F9Y3</v>
          </cell>
          <cell r="B619" t="str">
            <v>$10,000.00</v>
          </cell>
        </row>
        <row r="620">
          <cell r="A620" t="str">
            <v>F9Y4</v>
          </cell>
          <cell r="B620" t="str">
            <v>$500.00</v>
          </cell>
        </row>
        <row r="621">
          <cell r="A621" t="str">
            <v>F9Y5</v>
          </cell>
          <cell r="B621" t="str">
            <v>$1,000.00</v>
          </cell>
        </row>
        <row r="622">
          <cell r="A622" t="str">
            <v>F9Y6</v>
          </cell>
          <cell r="B622" t="str">
            <v>$100.00</v>
          </cell>
        </row>
        <row r="623">
          <cell r="A623" t="str">
            <v>F9Y7</v>
          </cell>
          <cell r="B623" t="str">
            <v>$325.00</v>
          </cell>
        </row>
        <row r="624">
          <cell r="A624" t="str">
            <v>F9Y8</v>
          </cell>
          <cell r="B624" t="str">
            <v>$1,800.00</v>
          </cell>
        </row>
        <row r="625">
          <cell r="A625" t="str">
            <v>F9Y9</v>
          </cell>
          <cell r="B625" t="str">
            <v>$3,600.00</v>
          </cell>
        </row>
        <row r="626">
          <cell r="A626" t="str">
            <v>F9YA</v>
          </cell>
          <cell r="B626" t="str">
            <v>$20,000.00</v>
          </cell>
        </row>
        <row r="627">
          <cell r="A627" t="str">
            <v>F9YB</v>
          </cell>
          <cell r="B627" t="str">
            <v>$10,000.00</v>
          </cell>
        </row>
        <row r="628">
          <cell r="A628" t="str">
            <v>F9YC</v>
          </cell>
          <cell r="B628" t="str">
            <v>$5,000.00</v>
          </cell>
        </row>
        <row r="629">
          <cell r="A629" t="str">
            <v>F9YD</v>
          </cell>
          <cell r="B629" t="str">
            <v>$1,000.00</v>
          </cell>
        </row>
        <row r="630">
          <cell r="A630" t="str">
            <v>F9YE</v>
          </cell>
          <cell r="B630" t="str">
            <v>$400.00</v>
          </cell>
        </row>
        <row r="631">
          <cell r="A631" t="str">
            <v>F9YF</v>
          </cell>
          <cell r="B631" t="str">
            <v>$5,000.00</v>
          </cell>
        </row>
        <row r="632">
          <cell r="A632" t="str">
            <v>F9YS</v>
          </cell>
          <cell r="B632" t="str">
            <v>$0.00</v>
          </cell>
        </row>
        <row r="633">
          <cell r="A633" t="str">
            <v>F9YT</v>
          </cell>
          <cell r="B633" t="str">
            <v>$495.00</v>
          </cell>
        </row>
        <row r="634">
          <cell r="A634" t="str">
            <v>F9YU</v>
          </cell>
          <cell r="B634" t="str">
            <v>$495.00</v>
          </cell>
        </row>
        <row r="635">
          <cell r="A635" t="str">
            <v>F9ZZ</v>
          </cell>
          <cell r="B635" t="str">
            <v>$995.00</v>
          </cell>
        </row>
        <row r="636">
          <cell r="A636" t="str">
            <v>FD7R</v>
          </cell>
          <cell r="B636" t="str">
            <v>$3,995.00</v>
          </cell>
        </row>
        <row r="637">
          <cell r="A637" t="str">
            <v>FD7S</v>
          </cell>
          <cell r="B637" t="str">
            <v>$4,795.00</v>
          </cell>
        </row>
        <row r="638">
          <cell r="A638" t="str">
            <v>FD9R</v>
          </cell>
          <cell r="B638" t="str">
            <v>$875.00</v>
          </cell>
        </row>
        <row r="639">
          <cell r="A639" t="str">
            <v>FDT0</v>
          </cell>
          <cell r="B639" t="str">
            <v>$165.00</v>
          </cell>
        </row>
        <row r="640">
          <cell r="A640" t="str">
            <v>FNP1</v>
          </cell>
          <cell r="B640" t="str">
            <v>$60.00</v>
          </cell>
        </row>
        <row r="641">
          <cell r="A641" t="str">
            <v>FS26</v>
          </cell>
          <cell r="B641" t="str">
            <v>$7,695.00</v>
          </cell>
        </row>
        <row r="642">
          <cell r="A642" t="str">
            <v>FS26</v>
          </cell>
          <cell r="B642" t="str">
            <v>$7,695.00</v>
          </cell>
        </row>
        <row r="643">
          <cell r="A643" t="str">
            <v>FSC1</v>
          </cell>
          <cell r="B643" t="str">
            <v>$525.00</v>
          </cell>
        </row>
        <row r="644">
          <cell r="A644" t="str">
            <v>FSC1</v>
          </cell>
          <cell r="B644" t="str">
            <v>$525.00</v>
          </cell>
        </row>
        <row r="645">
          <cell r="A645" t="str">
            <v>FSC2</v>
          </cell>
          <cell r="B645" t="str">
            <v>$325.00</v>
          </cell>
        </row>
        <row r="646">
          <cell r="A646" t="str">
            <v>FSC3</v>
          </cell>
          <cell r="B646" t="str">
            <v>$325.00</v>
          </cell>
        </row>
        <row r="647">
          <cell r="A647" t="str">
            <v>FTS48D</v>
          </cell>
          <cell r="B647" t="str">
            <v>$1,105.00</v>
          </cell>
        </row>
        <row r="648">
          <cell r="A648" t="str">
            <v>FTS60D</v>
          </cell>
          <cell r="B648" t="str">
            <v>$1,230.00</v>
          </cell>
        </row>
        <row r="649">
          <cell r="A649" t="str">
            <v>FTS72D</v>
          </cell>
          <cell r="B649" t="str">
            <v>$1,365.00</v>
          </cell>
        </row>
        <row r="650">
          <cell r="A650" t="str">
            <v>FTW30</v>
          </cell>
          <cell r="B650" t="str">
            <v>$540.00</v>
          </cell>
        </row>
        <row r="651">
          <cell r="A651" t="str">
            <v>FTW60</v>
          </cell>
          <cell r="B651" t="str">
            <v>$790.00</v>
          </cell>
        </row>
        <row r="652">
          <cell r="A652" t="str">
            <v>FTW72</v>
          </cell>
          <cell r="B652" t="str">
            <v>$900.00</v>
          </cell>
        </row>
        <row r="653">
          <cell r="A653" t="str">
            <v>G385134</v>
          </cell>
          <cell r="B653" t="str">
            <v>$50.00</v>
          </cell>
        </row>
        <row r="654">
          <cell r="A654" t="str">
            <v>G396034</v>
          </cell>
          <cell r="B654" t="str">
            <v>$0.00</v>
          </cell>
        </row>
        <row r="655">
          <cell r="A655" t="str">
            <v>G396034</v>
          </cell>
          <cell r="B655" t="str">
            <v>$0.00</v>
          </cell>
        </row>
        <row r="656">
          <cell r="A656" t="str">
            <v>G396039</v>
          </cell>
          <cell r="B656" t="str">
            <v>$1,350.00</v>
          </cell>
        </row>
        <row r="657">
          <cell r="A657" t="str">
            <v>GFS0</v>
          </cell>
          <cell r="B657" t="str">
            <v>$0.00</v>
          </cell>
        </row>
        <row r="658">
          <cell r="A658" t="str">
            <v>H5LT</v>
          </cell>
          <cell r="B658" t="str">
            <v>$285.00</v>
          </cell>
        </row>
        <row r="659">
          <cell r="A659" t="str">
            <v>H6DP</v>
          </cell>
          <cell r="B659" t="str">
            <v>$1,000.00</v>
          </cell>
        </row>
        <row r="660">
          <cell r="A660" t="str">
            <v>HP4-D</v>
          </cell>
          <cell r="B660" t="str">
            <v>$26.00</v>
          </cell>
        </row>
        <row r="661">
          <cell r="A661" t="str">
            <v>J540</v>
          </cell>
          <cell r="B661" t="str">
            <v>$1,995.00</v>
          </cell>
        </row>
        <row r="662">
          <cell r="A662" t="str">
            <v>J542</v>
          </cell>
          <cell r="B662" t="str">
            <v>$1,995.00</v>
          </cell>
        </row>
        <row r="663">
          <cell r="A663" t="str">
            <v>J546</v>
          </cell>
          <cell r="B663" t="str">
            <v>$1,995.00</v>
          </cell>
        </row>
        <row r="664">
          <cell r="A664" t="str">
            <v>J590002</v>
          </cell>
          <cell r="B664" t="str">
            <v>$200.00</v>
          </cell>
        </row>
        <row r="665">
          <cell r="A665" t="str">
            <v>J596021</v>
          </cell>
          <cell r="B665" t="str">
            <v>$475.00</v>
          </cell>
        </row>
        <row r="666">
          <cell r="A666" t="str">
            <v>J596023</v>
          </cell>
          <cell r="B666" t="str">
            <v>$1,425.00</v>
          </cell>
        </row>
        <row r="667">
          <cell r="A667" t="str">
            <v>J596024</v>
          </cell>
          <cell r="B667" t="str">
            <v>$350.00</v>
          </cell>
        </row>
        <row r="668">
          <cell r="A668" t="str">
            <v>J596025</v>
          </cell>
          <cell r="B668" t="str">
            <v>$1,395.00</v>
          </cell>
        </row>
        <row r="669">
          <cell r="A669" t="str">
            <v>J596035</v>
          </cell>
          <cell r="B669" t="str">
            <v>$995.00</v>
          </cell>
        </row>
        <row r="670">
          <cell r="A670" t="str">
            <v>J69F</v>
          </cell>
          <cell r="B670" t="str">
            <v>$595.00</v>
          </cell>
        </row>
        <row r="671">
          <cell r="A671" t="str">
            <v>J714</v>
          </cell>
          <cell r="B671" t="str">
            <v>$1,375.00</v>
          </cell>
        </row>
        <row r="672">
          <cell r="A672" t="str">
            <v>J715</v>
          </cell>
          <cell r="B672" t="str">
            <v>$690.00</v>
          </cell>
        </row>
        <row r="673">
          <cell r="A673" t="str">
            <v>J724</v>
          </cell>
          <cell r="B673" t="str">
            <v>$2,995.00</v>
          </cell>
        </row>
        <row r="674">
          <cell r="A674" t="str">
            <v>J774</v>
          </cell>
          <cell r="B674" t="str">
            <v>$0.00</v>
          </cell>
        </row>
        <row r="675">
          <cell r="A675" t="str">
            <v>J774</v>
          </cell>
          <cell r="B675" t="str">
            <v>$0.00</v>
          </cell>
        </row>
        <row r="676">
          <cell r="A676" t="str">
            <v>J775</v>
          </cell>
          <cell r="B676" t="str">
            <v>$0.00</v>
          </cell>
        </row>
        <row r="677">
          <cell r="A677" t="str">
            <v>J775</v>
          </cell>
          <cell r="B677" t="str">
            <v>$0.00</v>
          </cell>
        </row>
        <row r="678">
          <cell r="A678" t="str">
            <v>J776</v>
          </cell>
          <cell r="B678" t="str">
            <v>$0.00</v>
          </cell>
        </row>
        <row r="679">
          <cell r="A679" t="str">
            <v>J776</v>
          </cell>
          <cell r="B679" t="str">
            <v>$0.00</v>
          </cell>
        </row>
        <row r="680">
          <cell r="A680" t="str">
            <v>J781</v>
          </cell>
          <cell r="B680" t="str">
            <v>$2,400.00</v>
          </cell>
        </row>
        <row r="681">
          <cell r="A681" t="str">
            <v>J781</v>
          </cell>
          <cell r="B681" t="str">
            <v>$2,400.00</v>
          </cell>
        </row>
        <row r="682">
          <cell r="A682" t="str">
            <v>J796025</v>
          </cell>
          <cell r="B682" t="str">
            <v>$144.00</v>
          </cell>
        </row>
        <row r="683">
          <cell r="A683" t="str">
            <v>J796027</v>
          </cell>
          <cell r="B683" t="str">
            <v>$300.00</v>
          </cell>
        </row>
        <row r="684">
          <cell r="A684" t="str">
            <v>J796029</v>
          </cell>
          <cell r="B684" t="str">
            <v>$300.00</v>
          </cell>
        </row>
        <row r="685">
          <cell r="A685" t="str">
            <v>J796070</v>
          </cell>
          <cell r="B685" t="str">
            <v>$144.00</v>
          </cell>
        </row>
        <row r="686">
          <cell r="A686" t="str">
            <v>JB96002</v>
          </cell>
          <cell r="B686" t="str">
            <v>$160.00</v>
          </cell>
        </row>
        <row r="687">
          <cell r="A687" t="str">
            <v>JN96002</v>
          </cell>
          <cell r="B687" t="str">
            <v>$160.00</v>
          </cell>
        </row>
        <row r="688">
          <cell r="A688" t="str">
            <v>JR64</v>
          </cell>
          <cell r="B688" t="str">
            <v>$695.00</v>
          </cell>
        </row>
        <row r="689">
          <cell r="A689" t="str">
            <v>JR76</v>
          </cell>
          <cell r="B689" t="str">
            <v>$495.00</v>
          </cell>
        </row>
        <row r="690">
          <cell r="A690" t="str">
            <v>K7CT</v>
          </cell>
          <cell r="B690" t="str">
            <v>$0.00</v>
          </cell>
        </row>
        <row r="691">
          <cell r="A691" t="str">
            <v>K7SA</v>
          </cell>
          <cell r="B691" t="str">
            <v>$110.00</v>
          </cell>
        </row>
        <row r="692">
          <cell r="A692" t="str">
            <v>K7W2</v>
          </cell>
          <cell r="B692" t="str">
            <v>$425.00</v>
          </cell>
        </row>
        <row r="693">
          <cell r="A693" t="str">
            <v>K7W5</v>
          </cell>
          <cell r="B693" t="str">
            <v>$745.00</v>
          </cell>
        </row>
        <row r="694">
          <cell r="A694" t="str">
            <v>KGMM</v>
          </cell>
          <cell r="B694" t="str">
            <v>$17,995.00</v>
          </cell>
        </row>
        <row r="695">
          <cell r="A695" t="str">
            <v>LF236</v>
          </cell>
          <cell r="B695" t="str">
            <v>$770.00</v>
          </cell>
        </row>
        <row r="696">
          <cell r="A696" t="str">
            <v>LF336</v>
          </cell>
          <cell r="B696" t="str">
            <v>$1,025.00</v>
          </cell>
        </row>
        <row r="697">
          <cell r="A697" t="str">
            <v>LF436</v>
          </cell>
          <cell r="B697" t="str">
            <v>$1,280.00</v>
          </cell>
        </row>
        <row r="698">
          <cell r="A698" t="str">
            <v>LH410</v>
          </cell>
          <cell r="B698" t="str">
            <v>$10.00</v>
          </cell>
        </row>
        <row r="699">
          <cell r="A699" t="str">
            <v>LH810</v>
          </cell>
          <cell r="B699" t="str">
            <v>$25.00</v>
          </cell>
        </row>
        <row r="700">
          <cell r="A700" t="str">
            <v>M073301</v>
          </cell>
          <cell r="B700" t="str">
            <v>$1,035.00</v>
          </cell>
        </row>
        <row r="701">
          <cell r="A701" t="str">
            <v>M074501</v>
          </cell>
          <cell r="B701" t="str">
            <v>$1,130.00</v>
          </cell>
        </row>
        <row r="702">
          <cell r="A702" t="str">
            <v>M0745SL</v>
          </cell>
          <cell r="B702" t="str">
            <v>$1,370.00</v>
          </cell>
        </row>
        <row r="703">
          <cell r="A703" t="str">
            <v>M076001</v>
          </cell>
          <cell r="B703" t="str">
            <v>$2,665.00</v>
          </cell>
        </row>
        <row r="704">
          <cell r="A704" t="str">
            <v>M076801</v>
          </cell>
          <cell r="B704" t="str">
            <v>$1,340.00</v>
          </cell>
        </row>
        <row r="705">
          <cell r="A705" t="str">
            <v>M0768SL</v>
          </cell>
          <cell r="B705" t="str">
            <v>$1,595.00</v>
          </cell>
        </row>
        <row r="706">
          <cell r="A706" t="str">
            <v>M079001</v>
          </cell>
          <cell r="B706" t="str">
            <v>$3,475.00</v>
          </cell>
        </row>
        <row r="707">
          <cell r="A707" t="str">
            <v>M07MST3301</v>
          </cell>
          <cell r="B707" t="str">
            <v>$435.00</v>
          </cell>
        </row>
        <row r="708">
          <cell r="A708" t="str">
            <v>M07MST4501</v>
          </cell>
          <cell r="B708" t="str">
            <v>$495.00</v>
          </cell>
        </row>
        <row r="709">
          <cell r="A709" t="str">
            <v>M07MST6801</v>
          </cell>
          <cell r="B709" t="str">
            <v>$575.00</v>
          </cell>
        </row>
        <row r="710">
          <cell r="A710" t="str">
            <v>M903230</v>
          </cell>
          <cell r="B710" t="str">
            <v>$185.00</v>
          </cell>
        </row>
        <row r="711">
          <cell r="A711" t="str">
            <v>M903236</v>
          </cell>
          <cell r="B711" t="str">
            <v>$185.00</v>
          </cell>
        </row>
        <row r="712">
          <cell r="A712" t="str">
            <v>M903248</v>
          </cell>
          <cell r="B712" t="str">
            <v>$200.00</v>
          </cell>
        </row>
        <row r="713">
          <cell r="A713" t="str">
            <v>M9098</v>
          </cell>
          <cell r="B713" t="str">
            <v>$105.00</v>
          </cell>
        </row>
        <row r="714">
          <cell r="A714" t="str">
            <v>MAS1</v>
          </cell>
          <cell r="B714" t="str">
            <v>$395.00</v>
          </cell>
        </row>
        <row r="715">
          <cell r="A715" t="str">
            <v>MBS451515</v>
          </cell>
          <cell r="B715" t="str">
            <v>$530.00</v>
          </cell>
        </row>
        <row r="716">
          <cell r="A716" t="str">
            <v>MBS681515</v>
          </cell>
          <cell r="B716" t="str">
            <v>$530.00</v>
          </cell>
        </row>
        <row r="717">
          <cell r="A717" t="str">
            <v>MBS681522</v>
          </cell>
          <cell r="B717" t="str">
            <v>$545.00</v>
          </cell>
        </row>
        <row r="718">
          <cell r="A718" t="str">
            <v>MCLR451513</v>
          </cell>
          <cell r="B718" t="str">
            <v>$285.00</v>
          </cell>
        </row>
        <row r="719">
          <cell r="A719" t="str">
            <v>MCLR45156</v>
          </cell>
          <cell r="B719" t="str">
            <v>$250.00</v>
          </cell>
        </row>
        <row r="720">
          <cell r="A720" t="str">
            <v>MCLR681513</v>
          </cell>
          <cell r="B720" t="str">
            <v>$350.00</v>
          </cell>
        </row>
        <row r="721">
          <cell r="A721" t="str">
            <v>MCLR68156</v>
          </cell>
          <cell r="B721" t="str">
            <v>$300.00</v>
          </cell>
        </row>
        <row r="722">
          <cell r="A722" t="str">
            <v>MD90064533</v>
          </cell>
          <cell r="B722" t="str">
            <v>$1,650.00</v>
          </cell>
        </row>
        <row r="723">
          <cell r="A723" t="str">
            <v>MD90066833</v>
          </cell>
          <cell r="B723" t="str">
            <v>$1,875.00</v>
          </cell>
        </row>
        <row r="724">
          <cell r="A724" t="str">
            <v>MFD0</v>
          </cell>
          <cell r="B724" t="str">
            <v>$770.00</v>
          </cell>
        </row>
        <row r="725">
          <cell r="A725" t="str">
            <v>MFD1</v>
          </cell>
          <cell r="B725" t="str">
            <v>$1,540.00</v>
          </cell>
        </row>
        <row r="726">
          <cell r="A726" t="str">
            <v>MFD2</v>
          </cell>
          <cell r="B726" t="str">
            <v>$3,080.00</v>
          </cell>
        </row>
        <row r="727">
          <cell r="A727" t="str">
            <v>MFD3</v>
          </cell>
          <cell r="B727" t="str">
            <v>$6,160.00</v>
          </cell>
        </row>
        <row r="728">
          <cell r="A728" t="str">
            <v>MFD4</v>
          </cell>
          <cell r="B728" t="str">
            <v>$9,240.00</v>
          </cell>
        </row>
        <row r="729">
          <cell r="A729" t="str">
            <v>MFD5</v>
          </cell>
          <cell r="B729" t="str">
            <v>$12,320.00</v>
          </cell>
        </row>
        <row r="730">
          <cell r="A730" t="str">
            <v>MFD6</v>
          </cell>
          <cell r="B730" t="str">
            <v>$18,480.00</v>
          </cell>
        </row>
        <row r="731">
          <cell r="A731" t="str">
            <v>MFD7</v>
          </cell>
          <cell r="B731" t="str">
            <v>$24,640.00</v>
          </cell>
        </row>
        <row r="732">
          <cell r="A732" t="str">
            <v>MFD8</v>
          </cell>
          <cell r="B732" t="str">
            <v>$43,120.00</v>
          </cell>
        </row>
        <row r="733">
          <cell r="A733" t="str">
            <v>MFD9</v>
          </cell>
          <cell r="B733" t="str">
            <v>$61,600.00</v>
          </cell>
        </row>
        <row r="734">
          <cell r="A734" t="str">
            <v>MFP0</v>
          </cell>
          <cell r="B734" t="str">
            <v>$770.00</v>
          </cell>
        </row>
        <row r="735">
          <cell r="A735" t="str">
            <v>MFP1</v>
          </cell>
          <cell r="B735" t="str">
            <v>$1,540.00</v>
          </cell>
        </row>
        <row r="736">
          <cell r="A736" t="str">
            <v>MFP2</v>
          </cell>
          <cell r="B736" t="str">
            <v>$3,080.00</v>
          </cell>
        </row>
        <row r="737">
          <cell r="A737" t="str">
            <v>MFP3</v>
          </cell>
          <cell r="B737" t="str">
            <v>$6,160.00</v>
          </cell>
        </row>
        <row r="738">
          <cell r="A738" t="str">
            <v>MFP4</v>
          </cell>
          <cell r="B738" t="str">
            <v>$9,240.00</v>
          </cell>
        </row>
        <row r="739">
          <cell r="A739" t="str">
            <v>MFP5</v>
          </cell>
          <cell r="B739" t="str">
            <v>$12,320.00</v>
          </cell>
        </row>
        <row r="740">
          <cell r="A740" t="str">
            <v>MFP6</v>
          </cell>
          <cell r="B740" t="str">
            <v>$18,480.00</v>
          </cell>
        </row>
        <row r="741">
          <cell r="A741" t="str">
            <v>MFP7</v>
          </cell>
          <cell r="B741" t="str">
            <v>$24,640.00</v>
          </cell>
        </row>
        <row r="742">
          <cell r="A742" t="str">
            <v>MFP8</v>
          </cell>
          <cell r="B742" t="str">
            <v>$43,120.00</v>
          </cell>
        </row>
        <row r="743">
          <cell r="A743" t="str">
            <v>MFP9</v>
          </cell>
          <cell r="B743" t="str">
            <v>$61,600.00</v>
          </cell>
        </row>
        <row r="744">
          <cell r="A744" t="str">
            <v>MP04</v>
          </cell>
          <cell r="B744" t="str">
            <v>$0.00</v>
          </cell>
        </row>
        <row r="745">
          <cell r="A745" t="str">
            <v>MP05</v>
          </cell>
          <cell r="B745" t="str">
            <v>$0.00</v>
          </cell>
        </row>
        <row r="746">
          <cell r="A746" t="str">
            <v>MP06</v>
          </cell>
          <cell r="B746" t="str">
            <v>$0.00</v>
          </cell>
        </row>
        <row r="747">
          <cell r="A747" t="str">
            <v>MP0X</v>
          </cell>
          <cell r="B747" t="str">
            <v>$195.00</v>
          </cell>
        </row>
        <row r="748">
          <cell r="A748" t="str">
            <v>MP10</v>
          </cell>
          <cell r="B748" t="str">
            <v>$0.00</v>
          </cell>
        </row>
        <row r="749">
          <cell r="A749" t="str">
            <v>MP15</v>
          </cell>
          <cell r="B749" t="str">
            <v>$0.00</v>
          </cell>
        </row>
        <row r="750">
          <cell r="A750" t="str">
            <v>MP1A</v>
          </cell>
          <cell r="B750" t="str">
            <v>$0.00</v>
          </cell>
        </row>
        <row r="751">
          <cell r="A751" t="str">
            <v>MP1W</v>
          </cell>
          <cell r="B751" t="str">
            <v>$0.00</v>
          </cell>
        </row>
        <row r="752">
          <cell r="A752" t="str">
            <v>MP22</v>
          </cell>
          <cell r="B752" t="str">
            <v>$810.00</v>
          </cell>
        </row>
        <row r="753">
          <cell r="A753" t="str">
            <v>MP23</v>
          </cell>
          <cell r="B753" t="str">
            <v>$880.00</v>
          </cell>
        </row>
        <row r="754">
          <cell r="A754" t="str">
            <v>MP24</v>
          </cell>
          <cell r="B754" t="str">
            <v>$0.00</v>
          </cell>
        </row>
        <row r="755">
          <cell r="A755" t="str">
            <v>MP30</v>
          </cell>
          <cell r="B755" t="str">
            <v>$0.00</v>
          </cell>
        </row>
        <row r="756">
          <cell r="A756" t="str">
            <v>MP3R</v>
          </cell>
          <cell r="B756" t="str">
            <v>$0.00</v>
          </cell>
        </row>
        <row r="757">
          <cell r="A757" t="str">
            <v>MP3W</v>
          </cell>
          <cell r="B757" t="str">
            <v>$0.00</v>
          </cell>
        </row>
        <row r="758">
          <cell r="A758" t="str">
            <v>MP3X</v>
          </cell>
          <cell r="B758" t="str">
            <v>$395.00</v>
          </cell>
        </row>
        <row r="759">
          <cell r="A759" t="str">
            <v>MP49</v>
          </cell>
          <cell r="B759" t="str">
            <v>$0.00</v>
          </cell>
        </row>
        <row r="760">
          <cell r="A760" t="str">
            <v>MP4D</v>
          </cell>
          <cell r="B760" t="str">
            <v>$0.00</v>
          </cell>
        </row>
        <row r="761">
          <cell r="A761" t="str">
            <v>MP4R</v>
          </cell>
          <cell r="B761" t="str">
            <v>$0.00</v>
          </cell>
        </row>
        <row r="762">
          <cell r="A762" t="str">
            <v>MP4W</v>
          </cell>
          <cell r="B762" t="str">
            <v>$0.00</v>
          </cell>
        </row>
        <row r="763">
          <cell r="A763" t="str">
            <v>MP4X</v>
          </cell>
          <cell r="B763" t="str">
            <v>$895.00</v>
          </cell>
        </row>
        <row r="764">
          <cell r="A764" t="str">
            <v>MP5X</v>
          </cell>
          <cell r="B764" t="str">
            <v>$1,195.00</v>
          </cell>
        </row>
        <row r="765">
          <cell r="A765" t="str">
            <v>MP96001</v>
          </cell>
          <cell r="B765" t="str">
            <v>$0.00</v>
          </cell>
        </row>
        <row r="766">
          <cell r="A766" t="str">
            <v>MP9G</v>
          </cell>
          <cell r="B766" t="str">
            <v>$0.00</v>
          </cell>
        </row>
        <row r="767">
          <cell r="A767" t="str">
            <v>MPC1</v>
          </cell>
          <cell r="B767" t="str">
            <v>$0.00</v>
          </cell>
        </row>
        <row r="768">
          <cell r="A768" t="str">
            <v>MPDV22</v>
          </cell>
          <cell r="B768" t="str">
            <v>$175.00</v>
          </cell>
        </row>
        <row r="769">
          <cell r="A769" t="str">
            <v>MPDV45</v>
          </cell>
          <cell r="B769" t="str">
            <v>$210.00</v>
          </cell>
        </row>
        <row r="770">
          <cell r="A770" t="str">
            <v>MPDV68</v>
          </cell>
          <cell r="B770" t="str">
            <v>$240.00</v>
          </cell>
        </row>
        <row r="771">
          <cell r="A771" t="str">
            <v>MR221513</v>
          </cell>
          <cell r="B771" t="str">
            <v>$205.00</v>
          </cell>
        </row>
        <row r="772">
          <cell r="A772" t="str">
            <v>MR221522</v>
          </cell>
          <cell r="B772" t="str">
            <v>$250.00</v>
          </cell>
        </row>
        <row r="773">
          <cell r="A773" t="str">
            <v>MR22156</v>
          </cell>
          <cell r="B773" t="str">
            <v>$175.00</v>
          </cell>
        </row>
        <row r="774">
          <cell r="A774" t="str">
            <v>MR451513</v>
          </cell>
          <cell r="B774" t="str">
            <v>$250.00</v>
          </cell>
        </row>
        <row r="775">
          <cell r="A775" t="str">
            <v>MR451522</v>
          </cell>
          <cell r="B775" t="str">
            <v>$295.00</v>
          </cell>
        </row>
        <row r="776">
          <cell r="A776" t="str">
            <v>MR45156</v>
          </cell>
          <cell r="B776" t="str">
            <v>$210.00</v>
          </cell>
        </row>
        <row r="777">
          <cell r="A777" t="str">
            <v>MR681513</v>
          </cell>
          <cell r="B777" t="str">
            <v>$315.00</v>
          </cell>
        </row>
        <row r="778">
          <cell r="A778" t="str">
            <v>MR681522</v>
          </cell>
          <cell r="B778" t="str">
            <v>$355.00</v>
          </cell>
        </row>
        <row r="779">
          <cell r="A779" t="str">
            <v>MR68156</v>
          </cell>
          <cell r="B779" t="str">
            <v>$265.00</v>
          </cell>
        </row>
        <row r="780">
          <cell r="A780" t="str">
            <v>MRHCH22</v>
          </cell>
          <cell r="B780" t="str">
            <v>$105.00</v>
          </cell>
        </row>
        <row r="781">
          <cell r="A781" t="str">
            <v>MRHCH45</v>
          </cell>
          <cell r="B781" t="str">
            <v>$140.00</v>
          </cell>
        </row>
        <row r="782">
          <cell r="A782" t="str">
            <v>MRHCH68</v>
          </cell>
          <cell r="B782" t="str">
            <v>$175.00</v>
          </cell>
        </row>
        <row r="783">
          <cell r="A783" t="str">
            <v>MRPT2418</v>
          </cell>
          <cell r="B783" t="str">
            <v>$605.00</v>
          </cell>
        </row>
        <row r="784">
          <cell r="A784" t="str">
            <v>MS221510</v>
          </cell>
          <cell r="B784" t="str">
            <v>$365.00</v>
          </cell>
        </row>
        <row r="785">
          <cell r="A785" t="str">
            <v>MS451520</v>
          </cell>
          <cell r="B785" t="str">
            <v>$465.00</v>
          </cell>
        </row>
        <row r="786">
          <cell r="A786" t="str">
            <v>MS681525</v>
          </cell>
          <cell r="B786" t="str">
            <v>$545.00</v>
          </cell>
        </row>
        <row r="787">
          <cell r="A787" t="str">
            <v>MS681530</v>
          </cell>
          <cell r="B787" t="str">
            <v>$565.00</v>
          </cell>
        </row>
        <row r="788">
          <cell r="A788" t="str">
            <v>MSC1</v>
          </cell>
          <cell r="B788" t="str">
            <v>$545.00</v>
          </cell>
        </row>
        <row r="789">
          <cell r="A789" t="str">
            <v>MSD1</v>
          </cell>
          <cell r="B789" t="str">
            <v>$0.00</v>
          </cell>
        </row>
        <row r="790">
          <cell r="A790" t="str">
            <v>MSD2</v>
          </cell>
          <cell r="B790" t="str">
            <v>$895.00</v>
          </cell>
        </row>
        <row r="791">
          <cell r="A791" t="str">
            <v>MSDA</v>
          </cell>
          <cell r="B791" t="str">
            <v>$95.00</v>
          </cell>
        </row>
        <row r="792">
          <cell r="A792" t="str">
            <v>MSDWALL2</v>
          </cell>
          <cell r="B792" t="str">
            <v>$35.00</v>
          </cell>
        </row>
        <row r="793">
          <cell r="A793" t="str">
            <v>MSH1511</v>
          </cell>
          <cell r="B793" t="str">
            <v>$20.00</v>
          </cell>
        </row>
        <row r="794">
          <cell r="A794" t="str">
            <v>MSH1513</v>
          </cell>
          <cell r="B794" t="str">
            <v>$20.00</v>
          </cell>
        </row>
        <row r="795">
          <cell r="A795" t="str">
            <v>MSP3333</v>
          </cell>
          <cell r="B795" t="str">
            <v>$110.00</v>
          </cell>
        </row>
        <row r="796">
          <cell r="A796" t="str">
            <v>MSP4533</v>
          </cell>
          <cell r="B796" t="str">
            <v>$130.00</v>
          </cell>
        </row>
        <row r="797">
          <cell r="A797" t="str">
            <v>MSP6833</v>
          </cell>
          <cell r="B797" t="str">
            <v>$150.00</v>
          </cell>
        </row>
        <row r="798">
          <cell r="A798" t="str">
            <v>MSPQ</v>
          </cell>
          <cell r="B798" t="str">
            <v>$295.00</v>
          </cell>
        </row>
        <row r="799">
          <cell r="A799" t="str">
            <v>MSPS</v>
          </cell>
          <cell r="B799" t="str">
            <v>$1,695.00</v>
          </cell>
        </row>
        <row r="800">
          <cell r="A800" t="str">
            <v>MSSA</v>
          </cell>
          <cell r="B800" t="str">
            <v>$395.00</v>
          </cell>
        </row>
        <row r="801">
          <cell r="A801" t="str">
            <v>MSSP33</v>
          </cell>
          <cell r="B801" t="str">
            <v>$95.00</v>
          </cell>
        </row>
        <row r="802">
          <cell r="A802" t="str">
            <v>MSWMBR22</v>
          </cell>
          <cell r="B802" t="str">
            <v>$60.00</v>
          </cell>
        </row>
        <row r="803">
          <cell r="A803" t="str">
            <v>MSWMBR45</v>
          </cell>
          <cell r="B803" t="str">
            <v>$75.00</v>
          </cell>
        </row>
        <row r="804">
          <cell r="A804" t="str">
            <v>MSWMBR68</v>
          </cell>
          <cell r="B804" t="str">
            <v>$85.00</v>
          </cell>
        </row>
        <row r="805">
          <cell r="A805" t="str">
            <v>MTB2213</v>
          </cell>
          <cell r="B805" t="str">
            <v>$95.00</v>
          </cell>
        </row>
        <row r="806">
          <cell r="A806" t="str">
            <v>MTB2222</v>
          </cell>
          <cell r="B806" t="str">
            <v>$135.00</v>
          </cell>
        </row>
        <row r="807">
          <cell r="A807" t="str">
            <v>MTB4513</v>
          </cell>
          <cell r="B807" t="str">
            <v>$115.00</v>
          </cell>
        </row>
        <row r="808">
          <cell r="A808" t="str">
            <v>MTB4522</v>
          </cell>
          <cell r="B808" t="str">
            <v>$160.00</v>
          </cell>
        </row>
        <row r="809">
          <cell r="A809" t="str">
            <v>MTB6813</v>
          </cell>
          <cell r="B809" t="str">
            <v>$155.00</v>
          </cell>
        </row>
        <row r="810">
          <cell r="A810" t="str">
            <v>MTB6822</v>
          </cell>
          <cell r="B810" t="str">
            <v>$235.00</v>
          </cell>
        </row>
        <row r="811">
          <cell r="A811" t="str">
            <v>MTC3</v>
          </cell>
          <cell r="B811" t="str">
            <v>$235.00</v>
          </cell>
        </row>
        <row r="812">
          <cell r="A812" t="str">
            <v>MTH545</v>
          </cell>
          <cell r="B812" t="str">
            <v>$730.00</v>
          </cell>
        </row>
        <row r="813">
          <cell r="A813" t="str">
            <v>MTH568</v>
          </cell>
          <cell r="B813" t="str">
            <v>$730.00</v>
          </cell>
        </row>
        <row r="814">
          <cell r="A814" t="str">
            <v>MTP5</v>
          </cell>
          <cell r="B814" t="str">
            <v>$700.00</v>
          </cell>
        </row>
        <row r="815">
          <cell r="A815" t="str">
            <v>MTR221513</v>
          </cell>
          <cell r="B815" t="str">
            <v>$225.00</v>
          </cell>
        </row>
        <row r="816">
          <cell r="A816" t="str">
            <v>MTR221522</v>
          </cell>
          <cell r="B816" t="str">
            <v>$265.00</v>
          </cell>
        </row>
        <row r="817">
          <cell r="A817" t="str">
            <v>MTR22156</v>
          </cell>
          <cell r="B817" t="str">
            <v>$195.00</v>
          </cell>
        </row>
        <row r="818">
          <cell r="A818" t="str">
            <v>MTR451513</v>
          </cell>
          <cell r="B818" t="str">
            <v>$265.00</v>
          </cell>
        </row>
        <row r="819">
          <cell r="A819" t="str">
            <v>MTR451522</v>
          </cell>
          <cell r="B819" t="str">
            <v>$315.00</v>
          </cell>
        </row>
        <row r="820">
          <cell r="A820" t="str">
            <v>MTR45156</v>
          </cell>
          <cell r="B820" t="str">
            <v>$225.00</v>
          </cell>
        </row>
        <row r="821">
          <cell r="A821" t="str">
            <v>MTR68156</v>
          </cell>
          <cell r="B821" t="str">
            <v>$280.00</v>
          </cell>
        </row>
        <row r="822">
          <cell r="A822" t="str">
            <v>MTS1</v>
          </cell>
          <cell r="B822" t="str">
            <v>$595.00</v>
          </cell>
        </row>
        <row r="823">
          <cell r="A823" t="str">
            <v>MTS2</v>
          </cell>
          <cell r="B823" t="str">
            <v>$845.00</v>
          </cell>
        </row>
        <row r="824">
          <cell r="A824" t="str">
            <v>MTS221510</v>
          </cell>
          <cell r="B824" t="str">
            <v>$415.00</v>
          </cell>
        </row>
        <row r="825">
          <cell r="A825" t="str">
            <v>MTS3</v>
          </cell>
          <cell r="B825" t="str">
            <v>$1,695.00</v>
          </cell>
        </row>
        <row r="826">
          <cell r="A826" t="str">
            <v>MTS4</v>
          </cell>
          <cell r="B826" t="str">
            <v>$3,195.00</v>
          </cell>
        </row>
        <row r="827">
          <cell r="A827" t="str">
            <v>MTS451520</v>
          </cell>
          <cell r="B827" t="str">
            <v>$510.00</v>
          </cell>
        </row>
        <row r="828">
          <cell r="A828" t="str">
            <v>MTS5</v>
          </cell>
          <cell r="B828" t="str">
            <v>$4,795.00</v>
          </cell>
        </row>
        <row r="829">
          <cell r="A829" t="str">
            <v>MTS6</v>
          </cell>
          <cell r="B829" t="str">
            <v>$7,795.00</v>
          </cell>
        </row>
        <row r="830">
          <cell r="A830" t="str">
            <v>MTS681525</v>
          </cell>
          <cell r="B830" t="str">
            <v>$595.00</v>
          </cell>
        </row>
        <row r="831">
          <cell r="A831" t="str">
            <v>MTS681530</v>
          </cell>
          <cell r="B831" t="str">
            <v>$610.00</v>
          </cell>
        </row>
        <row r="832">
          <cell r="A832" t="str">
            <v>MTS7</v>
          </cell>
          <cell r="B832" t="str">
            <v>$15,395.00</v>
          </cell>
        </row>
        <row r="833">
          <cell r="A833" t="str">
            <v>MTS8</v>
          </cell>
          <cell r="B833" t="str">
            <v>$28,895.00</v>
          </cell>
        </row>
        <row r="834">
          <cell r="A834" t="str">
            <v>MTSA</v>
          </cell>
          <cell r="B834" t="str">
            <v>$175.00</v>
          </cell>
        </row>
        <row r="835">
          <cell r="A835" t="str">
            <v>MTSB15</v>
          </cell>
          <cell r="B835" t="str">
            <v>$25.00</v>
          </cell>
        </row>
        <row r="836">
          <cell r="A836" t="str">
            <v>MTSC</v>
          </cell>
          <cell r="B836" t="str">
            <v>$495.00</v>
          </cell>
        </row>
        <row r="837">
          <cell r="A837" t="str">
            <v>MTSH1511</v>
          </cell>
          <cell r="B837" t="str">
            <v>$20.00</v>
          </cell>
        </row>
        <row r="838">
          <cell r="A838" t="str">
            <v>MTSH1513</v>
          </cell>
          <cell r="B838" t="str">
            <v>$20.00</v>
          </cell>
        </row>
        <row r="839">
          <cell r="A839" t="str">
            <v>MVD15</v>
          </cell>
          <cell r="B839" t="str">
            <v>$20.00</v>
          </cell>
        </row>
        <row r="840">
          <cell r="A840" t="str">
            <v>MVS2215</v>
          </cell>
          <cell r="B840" t="str">
            <v>$465.00</v>
          </cell>
        </row>
        <row r="841">
          <cell r="A841" t="str">
            <v>MVS4515</v>
          </cell>
          <cell r="B841" t="str">
            <v>$560.00</v>
          </cell>
        </row>
        <row r="842">
          <cell r="A842" t="str">
            <v>MVS5</v>
          </cell>
          <cell r="B842" t="str">
            <v>$100,000.00</v>
          </cell>
        </row>
        <row r="843">
          <cell r="A843" t="str">
            <v>MVS6</v>
          </cell>
          <cell r="B843" t="str">
            <v>$100,000.00</v>
          </cell>
        </row>
        <row r="844">
          <cell r="A844" t="str">
            <v>MVS6815</v>
          </cell>
          <cell r="B844" t="str">
            <v>$650.00</v>
          </cell>
        </row>
        <row r="845">
          <cell r="A845" t="str">
            <v>MW90006</v>
          </cell>
          <cell r="B845" t="str">
            <v>$495.00</v>
          </cell>
        </row>
        <row r="846">
          <cell r="A846" t="str">
            <v>MW90007</v>
          </cell>
          <cell r="B846" t="str">
            <v>$0.00</v>
          </cell>
        </row>
        <row r="847">
          <cell r="A847" t="str">
            <v>MW90008</v>
          </cell>
          <cell r="B847" t="str">
            <v>$0.00</v>
          </cell>
        </row>
        <row r="848">
          <cell r="A848" t="str">
            <v>MW90020</v>
          </cell>
          <cell r="B848" t="str">
            <v>$495.00</v>
          </cell>
        </row>
        <row r="849">
          <cell r="A849" t="str">
            <v>MW90090</v>
          </cell>
          <cell r="B849" t="str">
            <v>$95.00</v>
          </cell>
        </row>
        <row r="850">
          <cell r="A850" t="str">
            <v>MW90147</v>
          </cell>
          <cell r="B850" t="str">
            <v>$195.00</v>
          </cell>
        </row>
        <row r="851">
          <cell r="A851" t="str">
            <v>MW90650</v>
          </cell>
          <cell r="B851" t="str">
            <v>$0.00</v>
          </cell>
        </row>
        <row r="852">
          <cell r="A852" t="str">
            <v>MW90651</v>
          </cell>
          <cell r="B852" t="str">
            <v>$0.00</v>
          </cell>
        </row>
        <row r="853">
          <cell r="A853" t="str">
            <v>MW90701</v>
          </cell>
          <cell r="B853" t="str">
            <v>$195.00</v>
          </cell>
        </row>
        <row r="854">
          <cell r="A854" t="str">
            <v>MW90702</v>
          </cell>
          <cell r="B854" t="str">
            <v>$295.00</v>
          </cell>
        </row>
        <row r="855">
          <cell r="A855" t="str">
            <v>MW90705</v>
          </cell>
          <cell r="B855" t="str">
            <v>$145.00</v>
          </cell>
        </row>
        <row r="856">
          <cell r="A856" t="str">
            <v>MW90806</v>
          </cell>
          <cell r="B856" t="str">
            <v>$395.00</v>
          </cell>
        </row>
        <row r="857">
          <cell r="A857" t="str">
            <v>MW96000</v>
          </cell>
          <cell r="B857" t="str">
            <v>$0.00</v>
          </cell>
        </row>
        <row r="858">
          <cell r="A858" t="str">
            <v>MW97182</v>
          </cell>
          <cell r="B858" t="str">
            <v>$145.00</v>
          </cell>
        </row>
        <row r="859">
          <cell r="A859" t="str">
            <v>N199</v>
          </cell>
          <cell r="B859" t="str">
            <v>$95.00</v>
          </cell>
        </row>
        <row r="860">
          <cell r="A860" t="str">
            <v>NB430</v>
          </cell>
          <cell r="B860" t="str">
            <v>$450.00</v>
          </cell>
        </row>
        <row r="861">
          <cell r="A861" t="str">
            <v>NEST36</v>
          </cell>
          <cell r="B861" t="str">
            <v>$760.00</v>
          </cell>
        </row>
        <row r="862">
          <cell r="A862" t="str">
            <v>NEST48</v>
          </cell>
          <cell r="B862" t="str">
            <v>$795.00</v>
          </cell>
        </row>
        <row r="863">
          <cell r="A863" t="str">
            <v>NV10</v>
          </cell>
          <cell r="B863" t="str">
            <v>$995.00</v>
          </cell>
        </row>
        <row r="864">
          <cell r="A864" t="str">
            <v>NV20</v>
          </cell>
          <cell r="B864" t="str">
            <v>$195.00</v>
          </cell>
        </row>
        <row r="865">
          <cell r="A865" t="str">
            <v>NV21</v>
          </cell>
          <cell r="B865" t="str">
            <v>$1,190.00</v>
          </cell>
        </row>
        <row r="866">
          <cell r="A866" t="str">
            <v>NV22</v>
          </cell>
          <cell r="B866" t="str">
            <v>$1,690.00</v>
          </cell>
        </row>
        <row r="867">
          <cell r="A867" t="str">
            <v>NV2A</v>
          </cell>
          <cell r="B867" t="str">
            <v>$495.00</v>
          </cell>
        </row>
        <row r="868">
          <cell r="A868" t="str">
            <v>NVAA</v>
          </cell>
          <cell r="B868" t="str">
            <v>$195.00</v>
          </cell>
        </row>
        <row r="869">
          <cell r="A869" t="str">
            <v>NVAB</v>
          </cell>
          <cell r="B869" t="str">
            <v>$495.00</v>
          </cell>
        </row>
        <row r="870">
          <cell r="A870" t="str">
            <v>NVAC</v>
          </cell>
          <cell r="B870" t="str">
            <v>$795.00</v>
          </cell>
        </row>
        <row r="871">
          <cell r="A871" t="str">
            <v>NVAD</v>
          </cell>
          <cell r="B871" t="str">
            <v>$995.00</v>
          </cell>
        </row>
        <row r="872">
          <cell r="A872" t="str">
            <v>NVAE</v>
          </cell>
          <cell r="B872" t="str">
            <v>$1,795.00</v>
          </cell>
        </row>
        <row r="873">
          <cell r="A873" t="str">
            <v>NVAF</v>
          </cell>
          <cell r="B873" t="str">
            <v>$3,495.00</v>
          </cell>
        </row>
        <row r="874">
          <cell r="A874" t="str">
            <v>NVBA</v>
          </cell>
          <cell r="B874" t="str">
            <v>$295.00</v>
          </cell>
        </row>
        <row r="875">
          <cell r="A875" t="str">
            <v>NVBB</v>
          </cell>
          <cell r="B875" t="str">
            <v>$495.00</v>
          </cell>
        </row>
        <row r="876">
          <cell r="A876" t="str">
            <v>NVBC</v>
          </cell>
          <cell r="B876" t="str">
            <v>$795.00</v>
          </cell>
        </row>
        <row r="877">
          <cell r="A877" t="str">
            <v>NVBD</v>
          </cell>
          <cell r="B877" t="str">
            <v>$1,495.00</v>
          </cell>
        </row>
        <row r="878">
          <cell r="A878" t="str">
            <v>NVBE</v>
          </cell>
          <cell r="B878" t="str">
            <v>$2,995.00</v>
          </cell>
        </row>
        <row r="879">
          <cell r="A879" t="str">
            <v>NVCU</v>
          </cell>
          <cell r="B879" t="str">
            <v>$495.00</v>
          </cell>
        </row>
        <row r="880">
          <cell r="A880" t="str">
            <v>NVMA</v>
          </cell>
          <cell r="B880" t="str">
            <v>$0.00</v>
          </cell>
        </row>
        <row r="881">
          <cell r="A881" t="str">
            <v>NVMB</v>
          </cell>
          <cell r="B881" t="str">
            <v>$0.00</v>
          </cell>
        </row>
        <row r="882">
          <cell r="A882" t="str">
            <v>NVMC</v>
          </cell>
          <cell r="B882" t="str">
            <v>$0.00</v>
          </cell>
        </row>
        <row r="883">
          <cell r="A883" t="str">
            <v>NVMD</v>
          </cell>
          <cell r="B883" t="str">
            <v>$0.00</v>
          </cell>
        </row>
        <row r="884">
          <cell r="A884" t="str">
            <v>NVME</v>
          </cell>
          <cell r="B884" t="str">
            <v>$0.00</v>
          </cell>
        </row>
        <row r="885">
          <cell r="A885" t="str">
            <v>NVMF</v>
          </cell>
          <cell r="B885" t="str">
            <v>$0.00</v>
          </cell>
        </row>
        <row r="886">
          <cell r="A886" t="str">
            <v>NVMG</v>
          </cell>
          <cell r="B886" t="str">
            <v>$0.00</v>
          </cell>
        </row>
        <row r="887">
          <cell r="A887" t="str">
            <v>NVWE</v>
          </cell>
          <cell r="B887" t="str">
            <v>$195.00</v>
          </cell>
        </row>
        <row r="888">
          <cell r="A888" t="str">
            <v>P7CT</v>
          </cell>
          <cell r="B888" t="str">
            <v>$0.00</v>
          </cell>
        </row>
        <row r="889">
          <cell r="A889" t="str">
            <v>P7M1</v>
          </cell>
          <cell r="B889" t="str">
            <v>$350.00</v>
          </cell>
        </row>
        <row r="890">
          <cell r="A890" t="str">
            <v>P7W2</v>
          </cell>
          <cell r="B890" t="str">
            <v>$535.00</v>
          </cell>
        </row>
        <row r="891">
          <cell r="A891" t="str">
            <v>P7W5</v>
          </cell>
          <cell r="B891" t="str">
            <v>$1,070.00</v>
          </cell>
        </row>
        <row r="892">
          <cell r="A892" t="str">
            <v>P7W9</v>
          </cell>
          <cell r="B892" t="str">
            <v>$1,495.00</v>
          </cell>
        </row>
        <row r="893">
          <cell r="A893" t="str">
            <v>PB001</v>
          </cell>
          <cell r="B893" t="str">
            <v>$2,545.00</v>
          </cell>
        </row>
        <row r="894">
          <cell r="A894" t="str">
            <v>PB002</v>
          </cell>
          <cell r="B894" t="str">
            <v>$2,565.00</v>
          </cell>
        </row>
        <row r="895">
          <cell r="A895" t="str">
            <v>PB003</v>
          </cell>
          <cell r="B895" t="str">
            <v>$1,025.00</v>
          </cell>
        </row>
        <row r="896">
          <cell r="A896" t="str">
            <v>PBCA</v>
          </cell>
          <cell r="B896" t="str">
            <v>$100.00</v>
          </cell>
        </row>
        <row r="897">
          <cell r="A897" t="str">
            <v>PBCAB19</v>
          </cell>
          <cell r="B897" t="str">
            <v>$385.00</v>
          </cell>
        </row>
        <row r="898">
          <cell r="A898" t="str">
            <v>PBCB</v>
          </cell>
          <cell r="B898" t="str">
            <v>$175.00</v>
          </cell>
        </row>
        <row r="899">
          <cell r="A899" t="str">
            <v>PBCC</v>
          </cell>
          <cell r="B899" t="str">
            <v>$250.00</v>
          </cell>
        </row>
        <row r="900">
          <cell r="A900" t="str">
            <v>PBCD</v>
          </cell>
          <cell r="B900" t="str">
            <v>$500.00</v>
          </cell>
        </row>
        <row r="901">
          <cell r="A901" t="str">
            <v>PBCE</v>
          </cell>
          <cell r="B901" t="str">
            <v>$750.00</v>
          </cell>
        </row>
        <row r="902">
          <cell r="A902" t="str">
            <v>PBCF</v>
          </cell>
          <cell r="B902" t="str">
            <v>$1,000.00</v>
          </cell>
        </row>
        <row r="903">
          <cell r="A903" t="str">
            <v>PBDA</v>
          </cell>
          <cell r="B903" t="str">
            <v>$95.00</v>
          </cell>
        </row>
        <row r="904">
          <cell r="A904" t="str">
            <v>PBDB</v>
          </cell>
          <cell r="B904" t="str">
            <v>$275.00</v>
          </cell>
        </row>
        <row r="905">
          <cell r="A905" t="str">
            <v>PBM1</v>
          </cell>
          <cell r="B905" t="str">
            <v>$250.00</v>
          </cell>
        </row>
        <row r="906">
          <cell r="A906" t="str">
            <v>PBM2</v>
          </cell>
          <cell r="B906" t="str">
            <v>$1,000.00</v>
          </cell>
        </row>
        <row r="907">
          <cell r="A907" t="str">
            <v>PBMA</v>
          </cell>
          <cell r="B907" t="str">
            <v>$40.00</v>
          </cell>
        </row>
        <row r="908">
          <cell r="A908" t="str">
            <v>PBMB</v>
          </cell>
          <cell r="B908" t="str">
            <v>$70.00</v>
          </cell>
        </row>
        <row r="909">
          <cell r="A909" t="str">
            <v>PBMC</v>
          </cell>
          <cell r="B909" t="str">
            <v>$140.00</v>
          </cell>
        </row>
        <row r="910">
          <cell r="A910" t="str">
            <v>PBMD</v>
          </cell>
          <cell r="B910" t="str">
            <v>$280.00</v>
          </cell>
        </row>
        <row r="911">
          <cell r="A911" t="str">
            <v>PBME</v>
          </cell>
          <cell r="B911" t="str">
            <v>$350.00</v>
          </cell>
        </row>
        <row r="912">
          <cell r="A912" t="str">
            <v>PBMF</v>
          </cell>
          <cell r="B912" t="str">
            <v>$1,400.00</v>
          </cell>
        </row>
        <row r="913">
          <cell r="A913" t="str">
            <v>PRP5</v>
          </cell>
          <cell r="B913" t="str">
            <v>$1,075.00</v>
          </cell>
        </row>
        <row r="914">
          <cell r="A914" t="str">
            <v>PRP9</v>
          </cell>
          <cell r="B914" t="str">
            <v>$1,375.00</v>
          </cell>
        </row>
        <row r="915">
          <cell r="A915" t="str">
            <v>PRW3</v>
          </cell>
          <cell r="B915" t="str">
            <v>$2,695.00</v>
          </cell>
        </row>
        <row r="916">
          <cell r="A916" t="str">
            <v>PRW7</v>
          </cell>
          <cell r="B916" t="str">
            <v>$2,995.00</v>
          </cell>
        </row>
        <row r="917">
          <cell r="A917" t="str">
            <v>PS00</v>
          </cell>
          <cell r="B917" t="str">
            <v>$0.00</v>
          </cell>
        </row>
        <row r="918">
          <cell r="A918" t="str">
            <v>PS01</v>
          </cell>
          <cell r="B918" t="str">
            <v>$0.00</v>
          </cell>
        </row>
        <row r="919">
          <cell r="A919" t="str">
            <v>PS0F</v>
          </cell>
          <cell r="B919" t="str">
            <v>$0.00</v>
          </cell>
        </row>
        <row r="920">
          <cell r="A920" t="str">
            <v>PSFL</v>
          </cell>
          <cell r="B920" t="str">
            <v>$0.00</v>
          </cell>
        </row>
        <row r="921">
          <cell r="A921" t="str">
            <v>PSFT</v>
          </cell>
          <cell r="B921" t="str">
            <v>$0.00</v>
          </cell>
        </row>
        <row r="922">
          <cell r="A922" t="str">
            <v>PSL2</v>
          </cell>
          <cell r="B922" t="str">
            <v>$0.00</v>
          </cell>
        </row>
        <row r="923">
          <cell r="A923" t="str">
            <v>PSLX</v>
          </cell>
          <cell r="B923" t="str">
            <v>$0.00</v>
          </cell>
        </row>
        <row r="924">
          <cell r="A924" t="str">
            <v>PSNC</v>
          </cell>
          <cell r="B924" t="str">
            <v>$0.00</v>
          </cell>
        </row>
        <row r="925">
          <cell r="A925" t="str">
            <v>PST1</v>
          </cell>
          <cell r="B925" t="str">
            <v>$0.00</v>
          </cell>
        </row>
        <row r="926">
          <cell r="A926" t="str">
            <v>PST1</v>
          </cell>
          <cell r="B926" t="str">
            <v>$0.00</v>
          </cell>
        </row>
        <row r="927">
          <cell r="A927" t="str">
            <v>PSTT</v>
          </cell>
          <cell r="B927" t="str">
            <v>$70.00</v>
          </cell>
        </row>
        <row r="928">
          <cell r="A928" t="str">
            <v>PSTU</v>
          </cell>
          <cell r="B928" t="str">
            <v>$110.00</v>
          </cell>
        </row>
        <row r="929">
          <cell r="A929" t="str">
            <v>PT2B</v>
          </cell>
          <cell r="B929" t="str">
            <v>$260.00</v>
          </cell>
        </row>
        <row r="930">
          <cell r="A930" t="str">
            <v>PT2S</v>
          </cell>
          <cell r="B930" t="str">
            <v>$17.00</v>
          </cell>
        </row>
        <row r="931">
          <cell r="A931" t="str">
            <v>PT3B</v>
          </cell>
          <cell r="B931" t="str">
            <v>$375.00</v>
          </cell>
        </row>
        <row r="932">
          <cell r="A932" t="str">
            <v>PT3S</v>
          </cell>
          <cell r="B932" t="str">
            <v>$125.00</v>
          </cell>
        </row>
        <row r="933">
          <cell r="A933" t="str">
            <v>PT4P</v>
          </cell>
          <cell r="B933" t="str">
            <v>$118.00</v>
          </cell>
        </row>
        <row r="934">
          <cell r="A934" t="str">
            <v>PT4R</v>
          </cell>
          <cell r="B934" t="str">
            <v>$18.00</v>
          </cell>
        </row>
        <row r="935">
          <cell r="A935" t="str">
            <v>PT5S</v>
          </cell>
          <cell r="B935" t="str">
            <v>$75.00</v>
          </cell>
        </row>
        <row r="936">
          <cell r="A936" t="str">
            <v>PT7B</v>
          </cell>
          <cell r="B936" t="str">
            <v>$425.00</v>
          </cell>
        </row>
        <row r="937">
          <cell r="A937" t="str">
            <v>PT7S</v>
          </cell>
          <cell r="B937" t="str">
            <v>$175.00</v>
          </cell>
        </row>
        <row r="938">
          <cell r="A938" t="str">
            <v>PT9B</v>
          </cell>
          <cell r="B938" t="str">
            <v>$350.00</v>
          </cell>
        </row>
        <row r="939">
          <cell r="A939" t="str">
            <v>PT9S</v>
          </cell>
          <cell r="B939" t="str">
            <v>$99.00</v>
          </cell>
        </row>
        <row r="940">
          <cell r="A940" t="str">
            <v>PTF1</v>
          </cell>
          <cell r="B940" t="str">
            <v>$85.00</v>
          </cell>
        </row>
        <row r="941">
          <cell r="A941" t="str">
            <v>PZ0-A</v>
          </cell>
          <cell r="B941" t="str">
            <v>$34.00</v>
          </cell>
        </row>
        <row r="942">
          <cell r="A942" t="str">
            <v>SBBF</v>
          </cell>
          <cell r="B942" t="str">
            <v>$350.00</v>
          </cell>
        </row>
        <row r="943">
          <cell r="A943" t="str">
            <v>SBBG</v>
          </cell>
          <cell r="B943" t="str">
            <v>$980.00</v>
          </cell>
        </row>
        <row r="944">
          <cell r="A944" t="str">
            <v>SBBH</v>
          </cell>
          <cell r="B944" t="str">
            <v>$1,515.00</v>
          </cell>
        </row>
        <row r="945">
          <cell r="A945" t="str">
            <v>SBBV</v>
          </cell>
          <cell r="B945" t="str">
            <v>$350.00</v>
          </cell>
        </row>
        <row r="946">
          <cell r="A946" t="str">
            <v>SBBW</v>
          </cell>
          <cell r="B946" t="str">
            <v>$535.00</v>
          </cell>
        </row>
        <row r="947">
          <cell r="A947" t="str">
            <v>SBBX</v>
          </cell>
          <cell r="B947" t="str">
            <v>$1,070.00</v>
          </cell>
        </row>
        <row r="948">
          <cell r="A948" t="str">
            <v>SBDD</v>
          </cell>
          <cell r="B948" t="str">
            <v>$20.00</v>
          </cell>
        </row>
        <row r="949">
          <cell r="A949" t="str">
            <v>SBDJ</v>
          </cell>
          <cell r="B949" t="str">
            <v>$14,713.00</v>
          </cell>
        </row>
        <row r="950">
          <cell r="A950" t="str">
            <v>SBDJ</v>
          </cell>
          <cell r="B950" t="str">
            <v>$14,713.00</v>
          </cell>
        </row>
        <row r="951">
          <cell r="A951" t="str">
            <v>SBDR</v>
          </cell>
          <cell r="B951" t="str">
            <v>$0.00</v>
          </cell>
        </row>
        <row r="952">
          <cell r="A952" t="str">
            <v>SBDS</v>
          </cell>
          <cell r="B952" t="str">
            <v>$795.00</v>
          </cell>
        </row>
        <row r="953">
          <cell r="A953" t="str">
            <v>SBGP</v>
          </cell>
          <cell r="B953" t="str">
            <v>$23,400.00</v>
          </cell>
        </row>
        <row r="954">
          <cell r="A954" t="str">
            <v>SBGP</v>
          </cell>
          <cell r="B954" t="str">
            <v>$23,400.00</v>
          </cell>
        </row>
        <row r="955">
          <cell r="A955" t="str">
            <v>SBGS</v>
          </cell>
          <cell r="B955" t="str">
            <v>$16,300.00</v>
          </cell>
        </row>
        <row r="956">
          <cell r="A956" t="str">
            <v>SBGS</v>
          </cell>
          <cell r="B956" t="str">
            <v>$16,300.00</v>
          </cell>
        </row>
        <row r="957">
          <cell r="A957" t="str">
            <v>SBJA</v>
          </cell>
          <cell r="B957" t="str">
            <v>$5,484.00</v>
          </cell>
        </row>
        <row r="958">
          <cell r="A958" t="str">
            <v>SBJB</v>
          </cell>
          <cell r="B958" t="str">
            <v>$6,645.00</v>
          </cell>
        </row>
        <row r="959">
          <cell r="A959" t="str">
            <v>SBJC</v>
          </cell>
          <cell r="B959" t="str">
            <v>$7,581.00</v>
          </cell>
        </row>
        <row r="960">
          <cell r="A960" t="str">
            <v>SBJD</v>
          </cell>
          <cell r="B960" t="str">
            <v>$8,500.00</v>
          </cell>
        </row>
        <row r="961">
          <cell r="A961" t="str">
            <v>SBJE</v>
          </cell>
          <cell r="B961" t="str">
            <v>$7,784.00</v>
          </cell>
        </row>
        <row r="962">
          <cell r="A962" t="str">
            <v>SBJF</v>
          </cell>
          <cell r="B962" t="str">
            <v>$9,908.00</v>
          </cell>
        </row>
        <row r="963">
          <cell r="A963" t="str">
            <v>SBJG</v>
          </cell>
          <cell r="B963" t="str">
            <v>$10,721.00</v>
          </cell>
        </row>
        <row r="964">
          <cell r="A964" t="str">
            <v>SBJH</v>
          </cell>
          <cell r="B964" t="str">
            <v>$11,984.00</v>
          </cell>
        </row>
        <row r="965">
          <cell r="A965" t="str">
            <v>SBJZ</v>
          </cell>
          <cell r="B965" t="str">
            <v>$0.00</v>
          </cell>
        </row>
        <row r="966">
          <cell r="A966" t="str">
            <v>SBLJ</v>
          </cell>
          <cell r="B966" t="str">
            <v>$1,445.00</v>
          </cell>
        </row>
        <row r="967">
          <cell r="A967" t="str">
            <v>SBLK</v>
          </cell>
          <cell r="B967" t="str">
            <v>$2,170.00</v>
          </cell>
        </row>
        <row r="968">
          <cell r="A968" t="str">
            <v>SBLL</v>
          </cell>
          <cell r="B968" t="str">
            <v>$2,520.00</v>
          </cell>
        </row>
        <row r="969">
          <cell r="A969" t="str">
            <v>SBLM</v>
          </cell>
          <cell r="B969" t="str">
            <v>$2,820.00</v>
          </cell>
        </row>
        <row r="970">
          <cell r="A970" t="str">
            <v>SBLN</v>
          </cell>
          <cell r="B970" t="str">
            <v>$3,145.00</v>
          </cell>
        </row>
        <row r="971">
          <cell r="A971" t="str">
            <v>SBNG</v>
          </cell>
          <cell r="B971" t="str">
            <v>$15,185.00</v>
          </cell>
        </row>
        <row r="972">
          <cell r="A972" t="str">
            <v>SBNH</v>
          </cell>
          <cell r="B972" t="str">
            <v>$17,375.00</v>
          </cell>
        </row>
        <row r="973">
          <cell r="A973" t="str">
            <v>SBNH</v>
          </cell>
          <cell r="B973" t="str">
            <v>$17,375.00</v>
          </cell>
        </row>
        <row r="974">
          <cell r="A974" t="str">
            <v>SBNJ</v>
          </cell>
          <cell r="B974" t="str">
            <v>$19,875.00</v>
          </cell>
        </row>
        <row r="975">
          <cell r="A975" t="str">
            <v>SBNJ</v>
          </cell>
          <cell r="B975" t="str">
            <v>$19,875.00</v>
          </cell>
        </row>
        <row r="976">
          <cell r="A976" t="str">
            <v>SBNK</v>
          </cell>
          <cell r="B976" t="str">
            <v>$22,798.00</v>
          </cell>
        </row>
        <row r="977">
          <cell r="A977" t="str">
            <v>SBNR</v>
          </cell>
          <cell r="B977" t="str">
            <v>$21,300.00</v>
          </cell>
        </row>
        <row r="978">
          <cell r="A978" t="str">
            <v>SBNR</v>
          </cell>
          <cell r="B978" t="str">
            <v>$21,300.00</v>
          </cell>
        </row>
        <row r="979">
          <cell r="A979" t="str">
            <v>SBNS</v>
          </cell>
          <cell r="B979" t="str">
            <v>$18,500.00</v>
          </cell>
        </row>
        <row r="980">
          <cell r="A980" t="str">
            <v>SBNS</v>
          </cell>
          <cell r="B980" t="str">
            <v>$18,500.00</v>
          </cell>
        </row>
        <row r="981">
          <cell r="A981" t="str">
            <v>SBNT</v>
          </cell>
          <cell r="B981" t="str">
            <v>$19,100.00</v>
          </cell>
        </row>
        <row r="982">
          <cell r="A982" t="str">
            <v>SBNT</v>
          </cell>
          <cell r="B982" t="str">
            <v>$19,100.00</v>
          </cell>
        </row>
        <row r="983">
          <cell r="A983" t="str">
            <v>SBNU</v>
          </cell>
          <cell r="B983" t="str">
            <v>$22,500.00</v>
          </cell>
        </row>
        <row r="984">
          <cell r="A984" t="str">
            <v>SBNU</v>
          </cell>
          <cell r="B984" t="str">
            <v>$22,500.00</v>
          </cell>
        </row>
        <row r="985">
          <cell r="A985" t="str">
            <v>SBNV</v>
          </cell>
          <cell r="B985" t="str">
            <v>$24,947.00</v>
          </cell>
        </row>
        <row r="986">
          <cell r="A986" t="str">
            <v>SBNW</v>
          </cell>
          <cell r="B986" t="str">
            <v>$27,087.00</v>
          </cell>
        </row>
        <row r="987">
          <cell r="A987" t="str">
            <v>SBNX</v>
          </cell>
          <cell r="B987" t="str">
            <v>$30,297.00</v>
          </cell>
        </row>
        <row r="988">
          <cell r="A988" t="str">
            <v>SBNX</v>
          </cell>
          <cell r="B988" t="str">
            <v>$30,297.00</v>
          </cell>
        </row>
        <row r="989">
          <cell r="A989" t="str">
            <v>SBNY</v>
          </cell>
          <cell r="B989" t="str">
            <v>$28,050.00</v>
          </cell>
        </row>
        <row r="990">
          <cell r="A990" t="str">
            <v>SBNY</v>
          </cell>
          <cell r="B990" t="str">
            <v>$28,050.00</v>
          </cell>
        </row>
        <row r="991">
          <cell r="A991" t="str">
            <v>SBNZ</v>
          </cell>
          <cell r="B991" t="str">
            <v>$27,943.00</v>
          </cell>
        </row>
        <row r="992">
          <cell r="A992" t="str">
            <v>SBPG</v>
          </cell>
          <cell r="B992" t="str">
            <v>$31,795.00</v>
          </cell>
        </row>
        <row r="993">
          <cell r="A993" t="str">
            <v>SBPG</v>
          </cell>
          <cell r="B993" t="str">
            <v>$31,795.00</v>
          </cell>
        </row>
        <row r="994">
          <cell r="A994" t="str">
            <v>SBPJ</v>
          </cell>
          <cell r="B994" t="str">
            <v>$1,770.00</v>
          </cell>
        </row>
        <row r="995">
          <cell r="A995" t="str">
            <v>SBRL</v>
          </cell>
          <cell r="B995" t="str">
            <v>$23,941.00</v>
          </cell>
        </row>
        <row r="996">
          <cell r="A996" t="str">
            <v>SBRM</v>
          </cell>
          <cell r="B996" t="str">
            <v>$27,549.00</v>
          </cell>
        </row>
        <row r="997">
          <cell r="A997" t="str">
            <v>SBRM</v>
          </cell>
          <cell r="B997" t="str">
            <v>$27,549.00</v>
          </cell>
        </row>
        <row r="998">
          <cell r="A998" t="str">
            <v>SBRN</v>
          </cell>
          <cell r="B998" t="str">
            <v>$16,300.00</v>
          </cell>
        </row>
        <row r="999">
          <cell r="A999" t="str">
            <v>SBSN</v>
          </cell>
          <cell r="B999" t="str">
            <v>$2,495.00</v>
          </cell>
        </row>
        <row r="1000">
          <cell r="A1000" t="str">
            <v>SBSP</v>
          </cell>
          <cell r="B1000" t="str">
            <v>$2,495.00</v>
          </cell>
        </row>
        <row r="1001">
          <cell r="A1001" t="str">
            <v>SBSV</v>
          </cell>
          <cell r="B1001" t="str">
            <v>$10,995.00</v>
          </cell>
        </row>
        <row r="1002">
          <cell r="A1002" t="str">
            <v>SBSX</v>
          </cell>
          <cell r="B1002" t="str">
            <v>$3,495.00</v>
          </cell>
        </row>
        <row r="1003">
          <cell r="A1003" t="str">
            <v>SBSY</v>
          </cell>
          <cell r="B1003" t="str">
            <v>$5,245.00</v>
          </cell>
        </row>
        <row r="1004">
          <cell r="A1004" t="str">
            <v>SBTA</v>
          </cell>
          <cell r="B1004" t="str">
            <v>$4,145.00</v>
          </cell>
        </row>
        <row r="1005">
          <cell r="A1005" t="str">
            <v>SBTB</v>
          </cell>
          <cell r="B1005" t="str">
            <v>$4,870.00</v>
          </cell>
        </row>
        <row r="1006">
          <cell r="A1006" t="str">
            <v>SBTC</v>
          </cell>
          <cell r="B1006" t="str">
            <v>$5,220.00</v>
          </cell>
        </row>
        <row r="1007">
          <cell r="A1007" t="str">
            <v>SBTD</v>
          </cell>
          <cell r="B1007" t="str">
            <v>$5,520.00</v>
          </cell>
        </row>
        <row r="1008">
          <cell r="A1008" t="str">
            <v>SBTE</v>
          </cell>
          <cell r="B1008" t="str">
            <v>$7,140.00</v>
          </cell>
        </row>
        <row r="1009">
          <cell r="A1009" t="str">
            <v>SBTF</v>
          </cell>
          <cell r="B1009" t="str">
            <v>$4,740.00</v>
          </cell>
        </row>
        <row r="1010">
          <cell r="A1010" t="str">
            <v>SBTG</v>
          </cell>
          <cell r="B1010" t="str">
            <v>$5,815.00</v>
          </cell>
        </row>
        <row r="1011">
          <cell r="A1011" t="str">
            <v>SBTH</v>
          </cell>
          <cell r="B1011" t="str">
            <v>$6,115.00</v>
          </cell>
        </row>
        <row r="1012">
          <cell r="A1012" t="str">
            <v>SBTP</v>
          </cell>
          <cell r="B1012" t="str">
            <v>$895.00</v>
          </cell>
        </row>
        <row r="1013">
          <cell r="A1013" t="str">
            <v>SBTR</v>
          </cell>
          <cell r="B1013" t="str">
            <v>$12,995.00</v>
          </cell>
        </row>
        <row r="1014">
          <cell r="A1014" t="str">
            <v>SBTS</v>
          </cell>
          <cell r="B1014" t="str">
            <v>$15,120.00</v>
          </cell>
        </row>
        <row r="1015">
          <cell r="A1015" t="str">
            <v>SBTT</v>
          </cell>
          <cell r="B1015" t="str">
            <v>$15,930.00</v>
          </cell>
        </row>
        <row r="1016">
          <cell r="A1016" t="str">
            <v>SBTU</v>
          </cell>
          <cell r="B1016" t="str">
            <v>$16,705.00</v>
          </cell>
        </row>
        <row r="1017">
          <cell r="A1017" t="str">
            <v>SBUA</v>
          </cell>
          <cell r="B1017" t="str">
            <v>$245.00</v>
          </cell>
        </row>
        <row r="1018">
          <cell r="A1018" t="str">
            <v>SBUB</v>
          </cell>
          <cell r="B1018" t="str">
            <v>$245.00</v>
          </cell>
        </row>
        <row r="1019">
          <cell r="A1019" t="str">
            <v>SBUC</v>
          </cell>
          <cell r="B1019" t="str">
            <v>$495.00</v>
          </cell>
        </row>
        <row r="1020">
          <cell r="A1020" t="str">
            <v>SBUD</v>
          </cell>
          <cell r="B1020" t="str">
            <v>$495.00</v>
          </cell>
        </row>
        <row r="1021">
          <cell r="A1021" t="str">
            <v>SBUE</v>
          </cell>
          <cell r="B1021" t="str">
            <v>$495.00</v>
          </cell>
        </row>
        <row r="1022">
          <cell r="A1022" t="str">
            <v>SBUF</v>
          </cell>
          <cell r="B1022" t="str">
            <v>$745.00</v>
          </cell>
        </row>
        <row r="1023">
          <cell r="A1023" t="str">
            <v>SBUG</v>
          </cell>
          <cell r="B1023" t="str">
            <v>$745.00</v>
          </cell>
        </row>
        <row r="1024">
          <cell r="A1024" t="str">
            <v>SBUH</v>
          </cell>
          <cell r="B1024" t="str">
            <v>$745.00</v>
          </cell>
        </row>
        <row r="1025">
          <cell r="A1025" t="str">
            <v>SBVK</v>
          </cell>
          <cell r="B1025" t="str">
            <v>$2,495.00</v>
          </cell>
        </row>
        <row r="1026">
          <cell r="A1026" t="str">
            <v>SBVL</v>
          </cell>
          <cell r="B1026" t="str">
            <v>$2,845.00</v>
          </cell>
        </row>
        <row r="1027">
          <cell r="A1027" t="str">
            <v>SBWN</v>
          </cell>
          <cell r="B1027" t="str">
            <v>$5,484.00</v>
          </cell>
        </row>
        <row r="1028">
          <cell r="A1028" t="str">
            <v>SBWN</v>
          </cell>
          <cell r="B1028" t="str">
            <v>$5,484.00</v>
          </cell>
        </row>
        <row r="1029">
          <cell r="A1029" t="str">
            <v>SBWP</v>
          </cell>
          <cell r="B1029" t="str">
            <v>$6,645.00</v>
          </cell>
        </row>
        <row r="1030">
          <cell r="A1030" t="str">
            <v>SBWP</v>
          </cell>
          <cell r="B1030" t="str">
            <v>$6,645.00</v>
          </cell>
        </row>
        <row r="1031">
          <cell r="A1031" t="str">
            <v>SBWR</v>
          </cell>
          <cell r="B1031" t="str">
            <v>$7,581.00</v>
          </cell>
        </row>
        <row r="1032">
          <cell r="A1032" t="str">
            <v>SBWR</v>
          </cell>
          <cell r="B1032" t="str">
            <v>$7,581.00</v>
          </cell>
        </row>
        <row r="1033">
          <cell r="A1033" t="str">
            <v>SBWS</v>
          </cell>
          <cell r="B1033" t="str">
            <v>$8,010.00</v>
          </cell>
        </row>
        <row r="1034">
          <cell r="A1034" t="str">
            <v>SBWS</v>
          </cell>
          <cell r="B1034" t="str">
            <v>$8,010.00</v>
          </cell>
        </row>
        <row r="1035">
          <cell r="A1035" t="str">
            <v>SBWT</v>
          </cell>
          <cell r="B1035" t="str">
            <v>$7,784.00</v>
          </cell>
        </row>
        <row r="1036">
          <cell r="A1036" t="str">
            <v>SBWT</v>
          </cell>
          <cell r="B1036" t="str">
            <v>$7,784.00</v>
          </cell>
        </row>
        <row r="1037">
          <cell r="A1037" t="str">
            <v>SBWU</v>
          </cell>
          <cell r="B1037" t="str">
            <v>$8,945.00</v>
          </cell>
        </row>
        <row r="1038">
          <cell r="A1038" t="str">
            <v>SBWU</v>
          </cell>
          <cell r="B1038" t="str">
            <v>$8,945.00</v>
          </cell>
        </row>
        <row r="1039">
          <cell r="A1039" t="str">
            <v>SBWV</v>
          </cell>
          <cell r="B1039" t="str">
            <v>$9,651.00</v>
          </cell>
        </row>
        <row r="1040">
          <cell r="A1040" t="str">
            <v>SBWV</v>
          </cell>
          <cell r="B1040" t="str">
            <v>$9,651.00</v>
          </cell>
        </row>
        <row r="1041">
          <cell r="A1041" t="str">
            <v>SBWW</v>
          </cell>
          <cell r="B1041" t="str">
            <v>$9,764.00</v>
          </cell>
        </row>
        <row r="1042">
          <cell r="A1042" t="str">
            <v>SBWW</v>
          </cell>
          <cell r="B1042" t="str">
            <v>$9,764.00</v>
          </cell>
        </row>
        <row r="1043">
          <cell r="A1043" t="str">
            <v>SBXA</v>
          </cell>
          <cell r="B1043" t="str">
            <v>$350.00</v>
          </cell>
        </row>
        <row r="1044">
          <cell r="A1044" t="str">
            <v>SBXB</v>
          </cell>
          <cell r="B1044" t="str">
            <v>$885.00</v>
          </cell>
        </row>
        <row r="1045">
          <cell r="A1045" t="str">
            <v>SBXC</v>
          </cell>
          <cell r="B1045" t="str">
            <v>$1,515.00</v>
          </cell>
        </row>
        <row r="1046">
          <cell r="A1046" t="str">
            <v>SBXE</v>
          </cell>
          <cell r="B1046" t="str">
            <v>$2,170.00</v>
          </cell>
        </row>
        <row r="1047">
          <cell r="A1047" t="str">
            <v>SBXF</v>
          </cell>
          <cell r="B1047" t="str">
            <v>$2,520.00</v>
          </cell>
        </row>
        <row r="1048">
          <cell r="A1048" t="str">
            <v>SBXG</v>
          </cell>
          <cell r="B1048" t="str">
            <v>$2,820.00</v>
          </cell>
        </row>
        <row r="1049">
          <cell r="A1049" t="str">
            <v>SBYD</v>
          </cell>
          <cell r="B1049" t="str">
            <v>$5,245.00</v>
          </cell>
        </row>
        <row r="1050">
          <cell r="A1050" t="str">
            <v>SBYE</v>
          </cell>
          <cell r="B1050" t="str">
            <v>$3,495.00</v>
          </cell>
        </row>
        <row r="1051">
          <cell r="A1051" t="str">
            <v>SBYM</v>
          </cell>
          <cell r="B1051" t="str">
            <v>$4,265.00</v>
          </cell>
        </row>
        <row r="1052">
          <cell r="A1052" t="str">
            <v>SBYN</v>
          </cell>
          <cell r="B1052" t="str">
            <v>$4,565.00</v>
          </cell>
        </row>
        <row r="1053">
          <cell r="A1053" t="str">
            <v>SBYP</v>
          </cell>
          <cell r="B1053" t="str">
            <v>$2,595.00</v>
          </cell>
        </row>
        <row r="1054">
          <cell r="A1054" t="str">
            <v>SBYR</v>
          </cell>
          <cell r="B1054" t="str">
            <v>$3,320.00</v>
          </cell>
        </row>
        <row r="1055">
          <cell r="A1055" t="str">
            <v>SBYS</v>
          </cell>
          <cell r="B1055" t="str">
            <v>$3,670.00</v>
          </cell>
        </row>
        <row r="1056">
          <cell r="A1056" t="str">
            <v>SBYT</v>
          </cell>
          <cell r="B1056" t="str">
            <v>$3,970.00</v>
          </cell>
        </row>
        <row r="1057">
          <cell r="A1057" t="str">
            <v>SBYU</v>
          </cell>
          <cell r="B1057" t="str">
            <v>$5,885.00</v>
          </cell>
        </row>
        <row r="1058">
          <cell r="A1058" t="str">
            <v>SBYV</v>
          </cell>
          <cell r="B1058" t="str">
            <v>$3,190.00</v>
          </cell>
        </row>
        <row r="1059">
          <cell r="A1059" t="str">
            <v>SBZA</v>
          </cell>
          <cell r="B1059" t="str">
            <v>$7,835.00</v>
          </cell>
        </row>
        <row r="1060">
          <cell r="A1060" t="str">
            <v>SBZB</v>
          </cell>
          <cell r="B1060" t="str">
            <v>$6,840.00</v>
          </cell>
        </row>
        <row r="1061">
          <cell r="A1061" t="str">
            <v>SBZC</v>
          </cell>
          <cell r="B1061" t="str">
            <v>$10,085.00</v>
          </cell>
        </row>
        <row r="1062">
          <cell r="A1062" t="str">
            <v>SBZD</v>
          </cell>
          <cell r="B1062" t="str">
            <v>$12,010.00</v>
          </cell>
        </row>
        <row r="1063">
          <cell r="A1063" t="str">
            <v>SBZE</v>
          </cell>
          <cell r="B1063" t="str">
            <v>$12,285.00</v>
          </cell>
        </row>
        <row r="1064">
          <cell r="A1064" t="str">
            <v>SBZE</v>
          </cell>
          <cell r="B1064" t="str">
            <v>$12,285.00</v>
          </cell>
        </row>
        <row r="1065">
          <cell r="A1065" t="str">
            <v>SBZF</v>
          </cell>
          <cell r="B1065" t="str">
            <v>$14,085.00</v>
          </cell>
        </row>
        <row r="1066">
          <cell r="A1066" t="str">
            <v>SBZF</v>
          </cell>
          <cell r="B1066" t="str">
            <v>$14,085.00</v>
          </cell>
        </row>
        <row r="1067">
          <cell r="A1067" t="str">
            <v>SBZG</v>
          </cell>
          <cell r="B1067" t="str">
            <v>$11,395.00</v>
          </cell>
        </row>
        <row r="1068">
          <cell r="A1068" t="str">
            <v>SBZH</v>
          </cell>
          <cell r="B1068" t="str">
            <v>$13,320.00</v>
          </cell>
        </row>
        <row r="1069">
          <cell r="A1069" t="str">
            <v>SBZJ</v>
          </cell>
          <cell r="B1069" t="str">
            <v>$13,855.00</v>
          </cell>
        </row>
        <row r="1070">
          <cell r="A1070" t="str">
            <v>SBZJ</v>
          </cell>
          <cell r="B1070" t="str">
            <v>$13,855.00</v>
          </cell>
        </row>
        <row r="1071">
          <cell r="A1071" t="str">
            <v>SBZK</v>
          </cell>
          <cell r="B1071" t="str">
            <v>$17,600.00</v>
          </cell>
        </row>
        <row r="1072">
          <cell r="A1072" t="str">
            <v>SBZK</v>
          </cell>
          <cell r="B1072" t="str">
            <v>$17,600.00</v>
          </cell>
        </row>
        <row r="1073">
          <cell r="A1073" t="str">
            <v>SBZX</v>
          </cell>
          <cell r="B1073" t="str">
            <v>$9,100.00</v>
          </cell>
        </row>
        <row r="1074">
          <cell r="A1074" t="str">
            <v>SD3022</v>
          </cell>
          <cell r="B1074" t="str">
            <v>$325.00</v>
          </cell>
        </row>
        <row r="1075">
          <cell r="A1075" t="str">
            <v>SD3622</v>
          </cell>
          <cell r="B1075" t="str">
            <v>$345.00</v>
          </cell>
        </row>
        <row r="1076">
          <cell r="A1076" t="str">
            <v>SD4222</v>
          </cell>
          <cell r="B1076" t="str">
            <v>$360.00</v>
          </cell>
        </row>
        <row r="1077">
          <cell r="A1077" t="str">
            <v>SD4822</v>
          </cell>
          <cell r="B1077" t="str">
            <v>$380.00</v>
          </cell>
        </row>
        <row r="1078">
          <cell r="A1078" t="str">
            <v>SD5422</v>
          </cell>
          <cell r="B1078" t="str">
            <v>$395.00</v>
          </cell>
        </row>
        <row r="1079">
          <cell r="A1079" t="str">
            <v>SD6022</v>
          </cell>
          <cell r="B1079" t="str">
            <v>$415.00</v>
          </cell>
        </row>
        <row r="1080">
          <cell r="A1080" t="str">
            <v>SD6622</v>
          </cell>
          <cell r="B1080" t="str">
            <v>$430.00</v>
          </cell>
        </row>
        <row r="1081">
          <cell r="A1081" t="str">
            <v>SD7222</v>
          </cell>
          <cell r="B1081" t="str">
            <v>$450.00</v>
          </cell>
        </row>
        <row r="1082">
          <cell r="A1082" t="str">
            <v>SDSS3022</v>
          </cell>
          <cell r="B1082" t="str">
            <v>$95.00</v>
          </cell>
        </row>
        <row r="1083">
          <cell r="A1083" t="str">
            <v>SDSS3622</v>
          </cell>
          <cell r="B1083" t="str">
            <v>$120.00</v>
          </cell>
        </row>
        <row r="1084">
          <cell r="A1084" t="str">
            <v>SDSS4822</v>
          </cell>
          <cell r="B1084" t="str">
            <v>$145.00</v>
          </cell>
        </row>
        <row r="1085">
          <cell r="A1085" t="str">
            <v>SFAA</v>
          </cell>
          <cell r="B1085" t="str">
            <v>$15,065.00</v>
          </cell>
        </row>
        <row r="1086">
          <cell r="A1086" t="str">
            <v>SFAD</v>
          </cell>
          <cell r="B1086" t="str">
            <v>$18,180.00</v>
          </cell>
        </row>
        <row r="1087">
          <cell r="A1087" t="str">
            <v>SFAL</v>
          </cell>
          <cell r="B1087" t="str">
            <v>$3,970.00</v>
          </cell>
        </row>
        <row r="1088">
          <cell r="A1088" t="str">
            <v>SFAM</v>
          </cell>
          <cell r="B1088" t="str">
            <v>$6,415.00</v>
          </cell>
        </row>
        <row r="1089">
          <cell r="A1089" t="str">
            <v>SFCA</v>
          </cell>
          <cell r="B1089" t="str">
            <v>$10,895.00</v>
          </cell>
        </row>
        <row r="1090">
          <cell r="A1090" t="str">
            <v>SFCA</v>
          </cell>
          <cell r="B1090" t="str">
            <v>$10,895.00</v>
          </cell>
        </row>
        <row r="1091">
          <cell r="A1091" t="str">
            <v>SFCB</v>
          </cell>
          <cell r="B1091" t="str">
            <v>$15,365.00</v>
          </cell>
        </row>
        <row r="1092">
          <cell r="A1092" t="str">
            <v>SFCB</v>
          </cell>
          <cell r="B1092" t="str">
            <v>$15,365.00</v>
          </cell>
        </row>
        <row r="1093">
          <cell r="A1093" t="str">
            <v>SFCC</v>
          </cell>
          <cell r="B1093" t="str">
            <v>$16,140.00</v>
          </cell>
        </row>
        <row r="1094">
          <cell r="A1094" t="str">
            <v>SFCC</v>
          </cell>
          <cell r="B1094" t="str">
            <v>$16,140.00</v>
          </cell>
        </row>
        <row r="1095">
          <cell r="A1095" t="str">
            <v>SFCD</v>
          </cell>
          <cell r="B1095" t="str">
            <v>$10,150.00</v>
          </cell>
        </row>
        <row r="1096">
          <cell r="A1096" t="str">
            <v>SFCD</v>
          </cell>
          <cell r="B1096" t="str">
            <v>$10,150.00</v>
          </cell>
        </row>
        <row r="1097">
          <cell r="A1097" t="str">
            <v>SFCE</v>
          </cell>
          <cell r="B1097" t="str">
            <v>$8,448.00</v>
          </cell>
        </row>
        <row r="1098">
          <cell r="A1098" t="str">
            <v>SFCE</v>
          </cell>
          <cell r="B1098" t="str">
            <v>$8,448.00</v>
          </cell>
        </row>
        <row r="1099">
          <cell r="A1099" t="str">
            <v>SFCF</v>
          </cell>
          <cell r="B1099" t="str">
            <v>$2,047.00</v>
          </cell>
        </row>
        <row r="1100">
          <cell r="A1100" t="str">
            <v>SFCF</v>
          </cell>
          <cell r="B1100" t="str">
            <v>$2,047.00</v>
          </cell>
        </row>
        <row r="1101">
          <cell r="A1101" t="str">
            <v>SFDA</v>
          </cell>
          <cell r="B1101" t="str">
            <v>$3,839.00</v>
          </cell>
        </row>
        <row r="1102">
          <cell r="A1102" t="str">
            <v>SFDB</v>
          </cell>
          <cell r="B1102" t="str">
            <v>$5,449.00</v>
          </cell>
        </row>
        <row r="1103">
          <cell r="A1103" t="str">
            <v>SFDD</v>
          </cell>
          <cell r="B1103" t="str">
            <v>$4,900.00</v>
          </cell>
        </row>
        <row r="1104">
          <cell r="A1104" t="str">
            <v>SFDE</v>
          </cell>
          <cell r="B1104" t="str">
            <v>$5,250.00</v>
          </cell>
        </row>
        <row r="1105">
          <cell r="A1105" t="str">
            <v>SFDF</v>
          </cell>
          <cell r="B1105" t="str">
            <v>$5,650.00</v>
          </cell>
        </row>
        <row r="1106">
          <cell r="A1106" t="str">
            <v>SFDG</v>
          </cell>
          <cell r="B1106" t="str">
            <v>$6,935.00</v>
          </cell>
        </row>
        <row r="1107">
          <cell r="A1107" t="str">
            <v>SFDH</v>
          </cell>
          <cell r="B1107" t="str">
            <v>$7,505.00</v>
          </cell>
        </row>
        <row r="1108">
          <cell r="A1108" t="str">
            <v>SFDJ</v>
          </cell>
          <cell r="B1108" t="str">
            <v>$7,370.00</v>
          </cell>
        </row>
        <row r="1109">
          <cell r="A1109" t="str">
            <v>SFFK</v>
          </cell>
          <cell r="B1109" t="str">
            <v>$275.00</v>
          </cell>
        </row>
        <row r="1110">
          <cell r="A1110" t="str">
            <v>SFGK</v>
          </cell>
          <cell r="B1110" t="str">
            <v>$195.00</v>
          </cell>
        </row>
        <row r="1111">
          <cell r="A1111" t="str">
            <v>SFRA</v>
          </cell>
          <cell r="B1111" t="str">
            <v>$7,500.00</v>
          </cell>
        </row>
        <row r="1112">
          <cell r="A1112" t="str">
            <v>SFRN</v>
          </cell>
          <cell r="B1112" t="str">
            <v>$18,245.00</v>
          </cell>
        </row>
        <row r="1113">
          <cell r="A1113" t="str">
            <v>SFTV</v>
          </cell>
          <cell r="B1113" t="str">
            <v>$275.00</v>
          </cell>
        </row>
        <row r="1114">
          <cell r="A1114" t="str">
            <v>SFXA</v>
          </cell>
          <cell r="B1114" t="str">
            <v>$11,500.00</v>
          </cell>
        </row>
        <row r="1115">
          <cell r="A1115" t="str">
            <v>SFXA</v>
          </cell>
          <cell r="B1115" t="str">
            <v>$11,500.00</v>
          </cell>
        </row>
        <row r="1116">
          <cell r="A1116" t="str">
            <v>SGB1</v>
          </cell>
          <cell r="B1116" t="str">
            <v>$600.00</v>
          </cell>
        </row>
        <row r="1117">
          <cell r="A1117" t="str">
            <v>SGB2</v>
          </cell>
          <cell r="B1117" t="str">
            <v>$1,200.00</v>
          </cell>
        </row>
        <row r="1118">
          <cell r="A1118" t="str">
            <v>SGBC</v>
          </cell>
          <cell r="B1118" t="str">
            <v>$8,000.00</v>
          </cell>
        </row>
        <row r="1119">
          <cell r="A1119" t="str">
            <v>SGBE</v>
          </cell>
          <cell r="B1119" t="str">
            <v>$20,000.00</v>
          </cell>
        </row>
        <row r="1120">
          <cell r="A1120" t="str">
            <v>SGBL</v>
          </cell>
          <cell r="B1120" t="str">
            <v>$6,000.00</v>
          </cell>
        </row>
        <row r="1121">
          <cell r="A1121" t="str">
            <v>SGBT</v>
          </cell>
          <cell r="B1121" t="str">
            <v>$4,000.00</v>
          </cell>
        </row>
        <row r="1122">
          <cell r="A1122" t="str">
            <v>SGBV</v>
          </cell>
          <cell r="B1122" t="str">
            <v>$1,440.00</v>
          </cell>
        </row>
        <row r="1123">
          <cell r="A1123" t="str">
            <v>SGBX</v>
          </cell>
          <cell r="B1123" t="str">
            <v>$2,000.00</v>
          </cell>
        </row>
        <row r="1124">
          <cell r="A1124" t="str">
            <v>SGC1</v>
          </cell>
          <cell r="B1124" t="str">
            <v>$600.00</v>
          </cell>
        </row>
        <row r="1125">
          <cell r="A1125" t="str">
            <v>SGC2</v>
          </cell>
          <cell r="B1125" t="str">
            <v>$1,200.00</v>
          </cell>
        </row>
        <row r="1126">
          <cell r="A1126" t="str">
            <v>SGCC</v>
          </cell>
          <cell r="B1126" t="str">
            <v>$8,000.00</v>
          </cell>
        </row>
        <row r="1127">
          <cell r="A1127" t="str">
            <v>SGCE</v>
          </cell>
          <cell r="B1127" t="str">
            <v>$20,000.00</v>
          </cell>
        </row>
        <row r="1128">
          <cell r="A1128" t="str">
            <v>SGCL</v>
          </cell>
          <cell r="B1128" t="str">
            <v>$6,000.00</v>
          </cell>
        </row>
        <row r="1129">
          <cell r="A1129" t="str">
            <v>SGCT</v>
          </cell>
          <cell r="B1129" t="str">
            <v>$4,000.00</v>
          </cell>
        </row>
        <row r="1130">
          <cell r="A1130" t="str">
            <v>SGCV</v>
          </cell>
          <cell r="B1130" t="str">
            <v>$1,440.00</v>
          </cell>
        </row>
        <row r="1131">
          <cell r="A1131" t="str">
            <v>SGCX</v>
          </cell>
          <cell r="B1131" t="str">
            <v>$2,000.00</v>
          </cell>
        </row>
        <row r="1132">
          <cell r="A1132" t="str">
            <v>SGM1</v>
          </cell>
          <cell r="B1132" t="str">
            <v>$600.00</v>
          </cell>
        </row>
        <row r="1133">
          <cell r="A1133" t="str">
            <v>SGM2</v>
          </cell>
          <cell r="B1133" t="str">
            <v>$1,200.00</v>
          </cell>
        </row>
        <row r="1134">
          <cell r="A1134" t="str">
            <v>SGMC</v>
          </cell>
          <cell r="B1134" t="str">
            <v>$8,000.00</v>
          </cell>
        </row>
        <row r="1135">
          <cell r="A1135" t="str">
            <v>SGME</v>
          </cell>
          <cell r="B1135" t="str">
            <v>$20,000.00</v>
          </cell>
        </row>
        <row r="1136">
          <cell r="A1136" t="str">
            <v>SGML</v>
          </cell>
          <cell r="B1136" t="str">
            <v>$6,000.00</v>
          </cell>
        </row>
        <row r="1137">
          <cell r="A1137" t="str">
            <v>SGMT</v>
          </cell>
          <cell r="B1137" t="str">
            <v>$4,000.00</v>
          </cell>
        </row>
        <row r="1138">
          <cell r="A1138" t="str">
            <v>SGMV</v>
          </cell>
          <cell r="B1138" t="str">
            <v>$1,440.00</v>
          </cell>
        </row>
        <row r="1139">
          <cell r="A1139" t="str">
            <v>SGMX</v>
          </cell>
          <cell r="B1139" t="str">
            <v>$2,000.00</v>
          </cell>
        </row>
        <row r="1140">
          <cell r="A1140" t="str">
            <v>SGT1</v>
          </cell>
          <cell r="B1140" t="str">
            <v>$9,000.00</v>
          </cell>
        </row>
        <row r="1141">
          <cell r="A1141" t="str">
            <v>SGT2</v>
          </cell>
          <cell r="B1141" t="str">
            <v>$18,000.00</v>
          </cell>
        </row>
        <row r="1142">
          <cell r="A1142" t="str">
            <v>SGTC</v>
          </cell>
          <cell r="B1142" t="str">
            <v>$100,000.00</v>
          </cell>
        </row>
        <row r="1143">
          <cell r="A1143" t="str">
            <v>SGTE</v>
          </cell>
          <cell r="B1143" t="str">
            <v>$100,000.00</v>
          </cell>
        </row>
        <row r="1144">
          <cell r="A1144" t="str">
            <v>SGTL</v>
          </cell>
          <cell r="B1144" t="str">
            <v>$90,000.00</v>
          </cell>
        </row>
        <row r="1145">
          <cell r="A1145" t="str">
            <v>SGTT</v>
          </cell>
          <cell r="B1145" t="str">
            <v>$60,000.00</v>
          </cell>
        </row>
        <row r="1146">
          <cell r="A1146" t="str">
            <v>SGTV</v>
          </cell>
          <cell r="B1146" t="str">
            <v>$21,600.00</v>
          </cell>
        </row>
        <row r="1147">
          <cell r="A1147" t="str">
            <v>SGTX</v>
          </cell>
          <cell r="B1147" t="str">
            <v>$30,000.00</v>
          </cell>
        </row>
        <row r="1148">
          <cell r="A1148" t="str">
            <v>SGW1</v>
          </cell>
          <cell r="B1148" t="str">
            <v>$600.00</v>
          </cell>
        </row>
        <row r="1149">
          <cell r="A1149" t="str">
            <v>SGW2</v>
          </cell>
          <cell r="B1149" t="str">
            <v>$1,200.00</v>
          </cell>
        </row>
        <row r="1150">
          <cell r="A1150" t="str">
            <v>SGWC</v>
          </cell>
          <cell r="B1150" t="str">
            <v>$8,000.00</v>
          </cell>
        </row>
        <row r="1151">
          <cell r="A1151" t="str">
            <v>SGWE</v>
          </cell>
          <cell r="B1151" t="str">
            <v>$20,000.00</v>
          </cell>
        </row>
        <row r="1152">
          <cell r="A1152" t="str">
            <v>SGWL</v>
          </cell>
          <cell r="B1152" t="str">
            <v>$6,000.00</v>
          </cell>
        </row>
        <row r="1153">
          <cell r="A1153" t="str">
            <v>SGWT</v>
          </cell>
          <cell r="B1153" t="str">
            <v>$4,000.00</v>
          </cell>
        </row>
        <row r="1154">
          <cell r="A1154" t="str">
            <v>SGWV</v>
          </cell>
          <cell r="B1154" t="str">
            <v>$1,440.00</v>
          </cell>
        </row>
        <row r="1155">
          <cell r="A1155" t="str">
            <v>SGWX</v>
          </cell>
          <cell r="B1155" t="str">
            <v>$2,000.00</v>
          </cell>
        </row>
        <row r="1156">
          <cell r="A1156" t="str">
            <v>SH01</v>
          </cell>
          <cell r="B1156" t="str">
            <v>$190.00</v>
          </cell>
        </row>
        <row r="1157">
          <cell r="A1157" t="str">
            <v>SH15</v>
          </cell>
          <cell r="B1157" t="str">
            <v>$0.00</v>
          </cell>
        </row>
        <row r="1158">
          <cell r="A1158" t="str">
            <v>SH20</v>
          </cell>
          <cell r="B1158" t="str">
            <v>$0.00</v>
          </cell>
        </row>
        <row r="1159">
          <cell r="A1159" t="str">
            <v>SH30</v>
          </cell>
          <cell r="B1159" t="str">
            <v>$0.00</v>
          </cell>
        </row>
        <row r="1160">
          <cell r="A1160" t="str">
            <v>SH40</v>
          </cell>
          <cell r="B1160" t="str">
            <v>$0.00</v>
          </cell>
        </row>
        <row r="1161">
          <cell r="A1161" t="str">
            <v>SH45</v>
          </cell>
          <cell r="B1161" t="str">
            <v>$0.00</v>
          </cell>
        </row>
        <row r="1162">
          <cell r="A1162" t="str">
            <v>SH50</v>
          </cell>
          <cell r="B1162" t="str">
            <v>$0.00</v>
          </cell>
        </row>
        <row r="1163">
          <cell r="A1163" t="str">
            <v>SH55</v>
          </cell>
          <cell r="B1163" t="str">
            <v>$0.00</v>
          </cell>
        </row>
        <row r="1164">
          <cell r="A1164" t="str">
            <v>SH5A</v>
          </cell>
          <cell r="B1164" t="str">
            <v>$600.00</v>
          </cell>
        </row>
        <row r="1165">
          <cell r="A1165" t="str">
            <v>SH6A</v>
          </cell>
          <cell r="B1165" t="str">
            <v>$1,525.00</v>
          </cell>
        </row>
        <row r="1166">
          <cell r="A1166" t="str">
            <v>SH7A</v>
          </cell>
          <cell r="B1166" t="str">
            <v>$3,600.00</v>
          </cell>
        </row>
        <row r="1167">
          <cell r="A1167" t="str">
            <v>SH80</v>
          </cell>
          <cell r="B1167" t="str">
            <v>$0.00</v>
          </cell>
        </row>
        <row r="1168">
          <cell r="A1168" t="str">
            <v>SH90</v>
          </cell>
          <cell r="B1168" t="str">
            <v>$0.00</v>
          </cell>
        </row>
        <row r="1169">
          <cell r="A1169" t="str">
            <v>SH95</v>
          </cell>
          <cell r="B1169" t="str">
            <v>$0.00</v>
          </cell>
        </row>
        <row r="1170">
          <cell r="A1170" t="str">
            <v>SHA1</v>
          </cell>
          <cell r="B1170" t="str">
            <v>$3,000.00</v>
          </cell>
        </row>
        <row r="1171">
          <cell r="A1171" t="str">
            <v>SHA2</v>
          </cell>
          <cell r="B1171" t="str">
            <v>$6,000.00</v>
          </cell>
        </row>
        <row r="1172">
          <cell r="A1172" t="str">
            <v>SHAC</v>
          </cell>
          <cell r="B1172" t="str">
            <v>$40,000.00</v>
          </cell>
        </row>
        <row r="1173">
          <cell r="A1173" t="str">
            <v>SHAE</v>
          </cell>
          <cell r="B1173" t="str">
            <v>$50,000.00</v>
          </cell>
        </row>
        <row r="1174">
          <cell r="A1174" t="str">
            <v>SHAL</v>
          </cell>
          <cell r="B1174" t="str">
            <v>$30,000.00</v>
          </cell>
        </row>
        <row r="1175">
          <cell r="A1175" t="str">
            <v>SHAT</v>
          </cell>
          <cell r="B1175" t="str">
            <v>$20,000.00</v>
          </cell>
        </row>
        <row r="1176">
          <cell r="A1176" t="str">
            <v>SHAV</v>
          </cell>
          <cell r="B1176" t="str">
            <v>$7,200.00</v>
          </cell>
        </row>
        <row r="1177">
          <cell r="A1177" t="str">
            <v>SHAX</v>
          </cell>
          <cell r="B1177" t="str">
            <v>$10,000.00</v>
          </cell>
        </row>
        <row r="1178">
          <cell r="A1178" t="str">
            <v>SHC1</v>
          </cell>
          <cell r="B1178" t="str">
            <v>$600.00</v>
          </cell>
        </row>
        <row r="1179">
          <cell r="A1179" t="str">
            <v>SHC2</v>
          </cell>
          <cell r="B1179" t="str">
            <v>$1,200.00</v>
          </cell>
        </row>
        <row r="1180">
          <cell r="A1180" t="str">
            <v>SHCC</v>
          </cell>
          <cell r="B1180" t="str">
            <v>$8,000.00</v>
          </cell>
        </row>
        <row r="1181">
          <cell r="A1181" t="str">
            <v>SHCE</v>
          </cell>
          <cell r="B1181" t="str">
            <v>$20,000.00</v>
          </cell>
        </row>
        <row r="1182">
          <cell r="A1182" t="str">
            <v>SHCL</v>
          </cell>
          <cell r="B1182" t="str">
            <v>$6,000.00</v>
          </cell>
        </row>
        <row r="1183">
          <cell r="A1183" t="str">
            <v>SHCT</v>
          </cell>
          <cell r="B1183" t="str">
            <v>$4,000.00</v>
          </cell>
        </row>
        <row r="1184">
          <cell r="A1184" t="str">
            <v>SHCV</v>
          </cell>
          <cell r="B1184" t="str">
            <v>$1,440.00</v>
          </cell>
        </row>
        <row r="1185">
          <cell r="A1185" t="str">
            <v>SHCX</v>
          </cell>
          <cell r="B1185" t="str">
            <v>$2,000.00</v>
          </cell>
        </row>
        <row r="1186">
          <cell r="A1186" t="str">
            <v>SHK7</v>
          </cell>
          <cell r="B1186" t="str">
            <v>$0.00</v>
          </cell>
        </row>
        <row r="1187">
          <cell r="A1187" t="str">
            <v>SHL1</v>
          </cell>
          <cell r="B1187" t="str">
            <v>$600.00</v>
          </cell>
        </row>
        <row r="1188">
          <cell r="A1188" t="str">
            <v>SHL2</v>
          </cell>
          <cell r="B1188" t="str">
            <v>$1,200.00</v>
          </cell>
        </row>
        <row r="1189">
          <cell r="A1189" t="str">
            <v>SHLC</v>
          </cell>
          <cell r="B1189" t="str">
            <v>$8,000.00</v>
          </cell>
        </row>
        <row r="1190">
          <cell r="A1190" t="str">
            <v>SHLE</v>
          </cell>
          <cell r="B1190" t="str">
            <v>$20,000.00</v>
          </cell>
        </row>
        <row r="1191">
          <cell r="A1191" t="str">
            <v>SHLL</v>
          </cell>
          <cell r="B1191" t="str">
            <v>$6,000.00</v>
          </cell>
        </row>
        <row r="1192">
          <cell r="A1192" t="str">
            <v>SHLT</v>
          </cell>
          <cell r="B1192" t="str">
            <v>$4,000.00</v>
          </cell>
        </row>
        <row r="1193">
          <cell r="A1193" t="str">
            <v>SHLV</v>
          </cell>
          <cell r="B1193" t="str">
            <v>$1,440.00</v>
          </cell>
        </row>
        <row r="1194">
          <cell r="A1194" t="str">
            <v>SHLX</v>
          </cell>
          <cell r="B1194" t="str">
            <v>$2,000.00</v>
          </cell>
        </row>
        <row r="1195">
          <cell r="A1195" t="str">
            <v>SHM1</v>
          </cell>
          <cell r="B1195" t="str">
            <v>$0.00</v>
          </cell>
        </row>
        <row r="1196">
          <cell r="A1196" t="str">
            <v>SHM2</v>
          </cell>
          <cell r="B1196" t="str">
            <v>$0.00</v>
          </cell>
        </row>
        <row r="1197">
          <cell r="A1197" t="str">
            <v>SHM3</v>
          </cell>
          <cell r="B1197" t="str">
            <v>$0.00</v>
          </cell>
        </row>
        <row r="1198">
          <cell r="A1198" t="str">
            <v>SL19</v>
          </cell>
          <cell r="B1198" t="str">
            <v>$2,195.00</v>
          </cell>
        </row>
        <row r="1199">
          <cell r="A1199" t="str">
            <v>SL20</v>
          </cell>
          <cell r="B1199" t="str">
            <v>$1,495.00</v>
          </cell>
        </row>
        <row r="1200">
          <cell r="A1200" t="str">
            <v>SL21</v>
          </cell>
          <cell r="B1200" t="str">
            <v>$695.00</v>
          </cell>
        </row>
        <row r="1201">
          <cell r="A1201" t="str">
            <v>SL22</v>
          </cell>
          <cell r="B1201" t="str">
            <v>$995.00</v>
          </cell>
        </row>
        <row r="1202">
          <cell r="A1202" t="str">
            <v>SL26</v>
          </cell>
          <cell r="B1202" t="str">
            <v>$1,195.00</v>
          </cell>
        </row>
        <row r="1203">
          <cell r="A1203" t="str">
            <v>SL30</v>
          </cell>
          <cell r="B1203" t="str">
            <v>$1,195.00</v>
          </cell>
        </row>
        <row r="1204">
          <cell r="A1204" t="str">
            <v>SL32</v>
          </cell>
          <cell r="B1204" t="str">
            <v>$1,695.00</v>
          </cell>
        </row>
        <row r="1205">
          <cell r="A1205" t="str">
            <v>SL33</v>
          </cell>
          <cell r="B1205" t="str">
            <v>$1,695.00</v>
          </cell>
        </row>
        <row r="1206">
          <cell r="A1206" t="str">
            <v>SL39</v>
          </cell>
          <cell r="B1206" t="str">
            <v>$2,295.00</v>
          </cell>
        </row>
        <row r="1207">
          <cell r="A1207" t="str">
            <v>SL91</v>
          </cell>
          <cell r="B1207" t="str">
            <v>$2,795.00</v>
          </cell>
        </row>
        <row r="1208">
          <cell r="A1208" t="str">
            <v>SLBA</v>
          </cell>
          <cell r="B1208" t="str">
            <v>$900.00</v>
          </cell>
        </row>
        <row r="1209">
          <cell r="A1209" t="str">
            <v>SLCA</v>
          </cell>
          <cell r="B1209" t="str">
            <v>$2,000.00</v>
          </cell>
        </row>
        <row r="1210">
          <cell r="A1210" t="str">
            <v>SLCC</v>
          </cell>
          <cell r="B1210" t="str">
            <v>$2,000.00</v>
          </cell>
        </row>
        <row r="1211">
          <cell r="A1211" t="str">
            <v>SLD1</v>
          </cell>
          <cell r="B1211" t="str">
            <v>$9,000.00</v>
          </cell>
        </row>
        <row r="1212">
          <cell r="A1212" t="str">
            <v>SLD2</v>
          </cell>
          <cell r="B1212" t="str">
            <v>$18,000.00</v>
          </cell>
        </row>
        <row r="1213">
          <cell r="A1213" t="str">
            <v>SLDA</v>
          </cell>
          <cell r="B1213" t="str">
            <v>$0.00</v>
          </cell>
        </row>
        <row r="1214">
          <cell r="A1214" t="str">
            <v>SLDC</v>
          </cell>
          <cell r="B1214" t="str">
            <v>$100,000.00</v>
          </cell>
        </row>
        <row r="1215">
          <cell r="A1215" t="str">
            <v>SLDE</v>
          </cell>
          <cell r="B1215" t="str">
            <v>$100,000.00</v>
          </cell>
        </row>
        <row r="1216">
          <cell r="A1216" t="str">
            <v>SLDL</v>
          </cell>
          <cell r="B1216" t="str">
            <v>$90,000.00</v>
          </cell>
        </row>
        <row r="1217">
          <cell r="A1217" t="str">
            <v>SLDT</v>
          </cell>
          <cell r="B1217" t="str">
            <v>$60,000.00</v>
          </cell>
        </row>
        <row r="1218">
          <cell r="A1218" t="str">
            <v>SLDV</v>
          </cell>
          <cell r="B1218" t="str">
            <v>$21,600.00</v>
          </cell>
        </row>
        <row r="1219">
          <cell r="A1219" t="str">
            <v>SLDX</v>
          </cell>
          <cell r="B1219" t="str">
            <v>$30,000.00</v>
          </cell>
        </row>
        <row r="1220">
          <cell r="A1220" t="str">
            <v>SLEP</v>
          </cell>
          <cell r="B1220" t="str">
            <v>$3,080.00</v>
          </cell>
        </row>
        <row r="1221">
          <cell r="A1221" t="str">
            <v>SLER</v>
          </cell>
          <cell r="B1221" t="str">
            <v>$795.00</v>
          </cell>
        </row>
        <row r="1222">
          <cell r="A1222" t="str">
            <v>SLF1</v>
          </cell>
          <cell r="B1222" t="str">
            <v>$900.00</v>
          </cell>
        </row>
        <row r="1223">
          <cell r="A1223" t="str">
            <v>SLF2</v>
          </cell>
          <cell r="B1223" t="str">
            <v>$1,800.00</v>
          </cell>
        </row>
        <row r="1224">
          <cell r="A1224" t="str">
            <v>SLFC</v>
          </cell>
          <cell r="B1224" t="str">
            <v>$12,000.00</v>
          </cell>
        </row>
        <row r="1225">
          <cell r="A1225" t="str">
            <v>SLFE</v>
          </cell>
          <cell r="B1225" t="str">
            <v>$15,000.00</v>
          </cell>
        </row>
        <row r="1226">
          <cell r="A1226" t="str">
            <v>SLFL</v>
          </cell>
          <cell r="B1226" t="str">
            <v>$9,000.00</v>
          </cell>
        </row>
        <row r="1227">
          <cell r="A1227" t="str">
            <v>SLFT</v>
          </cell>
          <cell r="B1227" t="str">
            <v>$6,000.00</v>
          </cell>
        </row>
        <row r="1228">
          <cell r="A1228" t="str">
            <v>SLFV</v>
          </cell>
          <cell r="B1228" t="str">
            <v>$2,160.00</v>
          </cell>
        </row>
        <row r="1229">
          <cell r="A1229" t="str">
            <v>SLFX</v>
          </cell>
          <cell r="B1229" t="str">
            <v>$3,000.00</v>
          </cell>
        </row>
        <row r="1230">
          <cell r="A1230" t="str">
            <v>SLG1</v>
          </cell>
          <cell r="B1230" t="str">
            <v>$900.00</v>
          </cell>
        </row>
        <row r="1231">
          <cell r="A1231" t="str">
            <v>SLG2</v>
          </cell>
          <cell r="B1231" t="str">
            <v>$1,800.00</v>
          </cell>
        </row>
        <row r="1232">
          <cell r="A1232" t="str">
            <v>SLGC</v>
          </cell>
          <cell r="B1232" t="str">
            <v>$12,000.00</v>
          </cell>
        </row>
        <row r="1233">
          <cell r="A1233" t="str">
            <v>SLGE</v>
          </cell>
          <cell r="B1233" t="str">
            <v>$15,000.00</v>
          </cell>
        </row>
        <row r="1234">
          <cell r="A1234" t="str">
            <v>SLGL</v>
          </cell>
          <cell r="B1234" t="str">
            <v>$9,000.00</v>
          </cell>
        </row>
        <row r="1235">
          <cell r="A1235" t="str">
            <v>SLGT</v>
          </cell>
          <cell r="B1235" t="str">
            <v>$6,000.00</v>
          </cell>
        </row>
        <row r="1236">
          <cell r="A1236" t="str">
            <v>SLGV</v>
          </cell>
          <cell r="B1236" t="str">
            <v>$2,160.00</v>
          </cell>
        </row>
        <row r="1237">
          <cell r="A1237" t="str">
            <v>SLGX</v>
          </cell>
          <cell r="B1237" t="str">
            <v>$3,000.00</v>
          </cell>
        </row>
        <row r="1238">
          <cell r="A1238" t="str">
            <v>SLH1</v>
          </cell>
          <cell r="B1238" t="str">
            <v>$5,000.00</v>
          </cell>
        </row>
        <row r="1239">
          <cell r="A1239" t="str">
            <v>SLH2</v>
          </cell>
          <cell r="B1239" t="str">
            <v>$6,000.00</v>
          </cell>
        </row>
        <row r="1240">
          <cell r="A1240" t="str">
            <v>SLHC</v>
          </cell>
          <cell r="B1240" t="str">
            <v>$40,000.00</v>
          </cell>
        </row>
        <row r="1241">
          <cell r="A1241" t="str">
            <v>SLHE</v>
          </cell>
          <cell r="B1241" t="str">
            <v>$50,000.00</v>
          </cell>
        </row>
        <row r="1242">
          <cell r="A1242" t="str">
            <v>SLHL</v>
          </cell>
          <cell r="B1242" t="str">
            <v>$30,000.00</v>
          </cell>
        </row>
        <row r="1243">
          <cell r="A1243" t="str">
            <v>SLHT</v>
          </cell>
          <cell r="B1243" t="str">
            <v>$20,000.00</v>
          </cell>
        </row>
        <row r="1244">
          <cell r="A1244" t="str">
            <v>SLHV</v>
          </cell>
          <cell r="B1244" t="str">
            <v>$7,200.00</v>
          </cell>
        </row>
        <row r="1245">
          <cell r="A1245" t="str">
            <v>SLHX</v>
          </cell>
          <cell r="B1245" t="str">
            <v>$10,000.00</v>
          </cell>
        </row>
        <row r="1246">
          <cell r="A1246" t="str">
            <v>SLJ1</v>
          </cell>
          <cell r="B1246" t="str">
            <v>$9,000.00</v>
          </cell>
        </row>
        <row r="1247">
          <cell r="A1247" t="str">
            <v>SLJ2</v>
          </cell>
          <cell r="B1247" t="str">
            <v>$18,000.00</v>
          </cell>
        </row>
        <row r="1248">
          <cell r="A1248" t="str">
            <v>SLJC</v>
          </cell>
          <cell r="B1248" t="str">
            <v>$100,000.00</v>
          </cell>
        </row>
        <row r="1249">
          <cell r="A1249" t="str">
            <v>SLJE</v>
          </cell>
          <cell r="B1249" t="str">
            <v>$100,000.00</v>
          </cell>
        </row>
        <row r="1250">
          <cell r="A1250" t="str">
            <v>SLJL</v>
          </cell>
          <cell r="B1250" t="str">
            <v>$90,000.00</v>
          </cell>
        </row>
        <row r="1251">
          <cell r="A1251" t="str">
            <v>SLJT</v>
          </cell>
          <cell r="B1251" t="str">
            <v>$60,000.00</v>
          </cell>
        </row>
        <row r="1252">
          <cell r="A1252" t="str">
            <v>SLJV</v>
          </cell>
          <cell r="B1252" t="str">
            <v>$21,600.00</v>
          </cell>
        </row>
        <row r="1253">
          <cell r="A1253" t="str">
            <v>SLJX</v>
          </cell>
          <cell r="B1253" t="str">
            <v>$30,000.00</v>
          </cell>
        </row>
        <row r="1254">
          <cell r="A1254" t="str">
            <v>SLK1</v>
          </cell>
          <cell r="B1254" t="str">
            <v>$9,000.00</v>
          </cell>
        </row>
        <row r="1255">
          <cell r="A1255" t="str">
            <v>SLK2</v>
          </cell>
          <cell r="B1255" t="str">
            <v>$18,000.00</v>
          </cell>
        </row>
        <row r="1256">
          <cell r="A1256" t="str">
            <v>SLKC</v>
          </cell>
          <cell r="B1256" t="str">
            <v>$100,000.00</v>
          </cell>
        </row>
        <row r="1257">
          <cell r="A1257" t="str">
            <v>SLKE</v>
          </cell>
          <cell r="B1257" t="str">
            <v>$100,000.00</v>
          </cell>
        </row>
        <row r="1258">
          <cell r="A1258" t="str">
            <v>SLKL</v>
          </cell>
          <cell r="B1258" t="str">
            <v>$90,000.00</v>
          </cell>
        </row>
        <row r="1259">
          <cell r="A1259" t="str">
            <v>SLKT</v>
          </cell>
          <cell r="B1259" t="str">
            <v>$60,000.00</v>
          </cell>
        </row>
        <row r="1260">
          <cell r="A1260" t="str">
            <v>SLKV</v>
          </cell>
          <cell r="B1260" t="str">
            <v>$21,600.00</v>
          </cell>
        </row>
        <row r="1261">
          <cell r="A1261" t="str">
            <v>SLKX</v>
          </cell>
          <cell r="B1261" t="str">
            <v>$30,000.00</v>
          </cell>
        </row>
        <row r="1262">
          <cell r="A1262" t="str">
            <v>SLL1</v>
          </cell>
          <cell r="B1262" t="str">
            <v>$9,000.00</v>
          </cell>
        </row>
        <row r="1263">
          <cell r="A1263" t="str">
            <v>SLL2</v>
          </cell>
          <cell r="B1263" t="str">
            <v>$18,000.00</v>
          </cell>
        </row>
        <row r="1264">
          <cell r="A1264" t="str">
            <v>SLLC</v>
          </cell>
          <cell r="B1264" t="str">
            <v>$100,000.00</v>
          </cell>
        </row>
        <row r="1265">
          <cell r="A1265" t="str">
            <v>SLLE</v>
          </cell>
          <cell r="B1265" t="str">
            <v>$100,000.00</v>
          </cell>
        </row>
        <row r="1266">
          <cell r="A1266" t="str">
            <v>SLLL</v>
          </cell>
          <cell r="B1266" t="str">
            <v>$90,000.00</v>
          </cell>
        </row>
        <row r="1267">
          <cell r="A1267" t="str">
            <v>SLLT</v>
          </cell>
          <cell r="B1267" t="str">
            <v>$60,000.00</v>
          </cell>
        </row>
        <row r="1268">
          <cell r="A1268" t="str">
            <v>SLLV</v>
          </cell>
          <cell r="B1268" t="str">
            <v>$21,600.00</v>
          </cell>
        </row>
        <row r="1269">
          <cell r="A1269" t="str">
            <v>SLLX</v>
          </cell>
          <cell r="B1269" t="str">
            <v>$30,000.00</v>
          </cell>
        </row>
        <row r="1270">
          <cell r="A1270" t="str">
            <v>SLM1</v>
          </cell>
          <cell r="B1270" t="str">
            <v>$9,000.00</v>
          </cell>
        </row>
        <row r="1271">
          <cell r="A1271" t="str">
            <v>SLM2</v>
          </cell>
          <cell r="B1271" t="str">
            <v>$18,000.00</v>
          </cell>
        </row>
        <row r="1272">
          <cell r="A1272" t="str">
            <v>SLMC</v>
          </cell>
          <cell r="B1272" t="str">
            <v>$100,000.00</v>
          </cell>
        </row>
        <row r="1273">
          <cell r="A1273" t="str">
            <v>SLME</v>
          </cell>
          <cell r="B1273" t="str">
            <v>$100,000.00</v>
          </cell>
        </row>
        <row r="1274">
          <cell r="A1274" t="str">
            <v>SLML</v>
          </cell>
          <cell r="B1274" t="str">
            <v>$90,000.00</v>
          </cell>
        </row>
        <row r="1275">
          <cell r="A1275" t="str">
            <v>SLMT</v>
          </cell>
          <cell r="B1275" t="str">
            <v>$60,000.00</v>
          </cell>
        </row>
        <row r="1276">
          <cell r="A1276" t="str">
            <v>SLMV</v>
          </cell>
          <cell r="B1276" t="str">
            <v>$21,600.00</v>
          </cell>
        </row>
        <row r="1277">
          <cell r="A1277" t="str">
            <v>SLMX</v>
          </cell>
          <cell r="B1277" t="str">
            <v>$30,000.00</v>
          </cell>
        </row>
        <row r="1278">
          <cell r="A1278" t="str">
            <v>SLN1</v>
          </cell>
          <cell r="B1278" t="str">
            <v>$9,000.00</v>
          </cell>
        </row>
        <row r="1279">
          <cell r="A1279" t="str">
            <v>SLN2</v>
          </cell>
          <cell r="B1279" t="str">
            <v>$18,000.00</v>
          </cell>
        </row>
        <row r="1280">
          <cell r="A1280" t="str">
            <v>SLNC</v>
          </cell>
          <cell r="B1280" t="str">
            <v>$100,000.00</v>
          </cell>
        </row>
        <row r="1281">
          <cell r="A1281" t="str">
            <v>SLNE</v>
          </cell>
          <cell r="B1281" t="str">
            <v>$100,000.00</v>
          </cell>
        </row>
        <row r="1282">
          <cell r="A1282" t="str">
            <v>SLNL</v>
          </cell>
          <cell r="B1282" t="str">
            <v>$90,000.00</v>
          </cell>
        </row>
        <row r="1283">
          <cell r="A1283" t="str">
            <v>SLNT</v>
          </cell>
          <cell r="B1283" t="str">
            <v>$60,000.00</v>
          </cell>
        </row>
        <row r="1284">
          <cell r="A1284" t="str">
            <v>SLNV</v>
          </cell>
          <cell r="B1284" t="str">
            <v>$21,600.00</v>
          </cell>
        </row>
        <row r="1285">
          <cell r="A1285" t="str">
            <v>SLNX</v>
          </cell>
          <cell r="B1285" t="str">
            <v>$30,000.00</v>
          </cell>
        </row>
        <row r="1286">
          <cell r="A1286" t="str">
            <v>SLP1</v>
          </cell>
          <cell r="B1286" t="str">
            <v>$9,000.00</v>
          </cell>
        </row>
        <row r="1287">
          <cell r="A1287" t="str">
            <v>SLP2</v>
          </cell>
          <cell r="B1287" t="str">
            <v>$18,000.00</v>
          </cell>
        </row>
        <row r="1288">
          <cell r="A1288" t="str">
            <v>SLPC</v>
          </cell>
          <cell r="B1288" t="str">
            <v>$100,000.00</v>
          </cell>
        </row>
        <row r="1289">
          <cell r="A1289" t="str">
            <v>SLPE</v>
          </cell>
          <cell r="B1289" t="str">
            <v>$100,000.00</v>
          </cell>
        </row>
        <row r="1290">
          <cell r="A1290" t="str">
            <v>SLPL</v>
          </cell>
          <cell r="B1290" t="str">
            <v>$90,000.00</v>
          </cell>
        </row>
        <row r="1291">
          <cell r="A1291" t="str">
            <v>SLPT</v>
          </cell>
          <cell r="B1291" t="str">
            <v>$60,000.00</v>
          </cell>
        </row>
        <row r="1292">
          <cell r="A1292" t="str">
            <v>SLPV</v>
          </cell>
          <cell r="B1292" t="str">
            <v>$21,600.00</v>
          </cell>
        </row>
        <row r="1293">
          <cell r="A1293" t="str">
            <v>SLPX</v>
          </cell>
          <cell r="B1293" t="str">
            <v>$30,000.00</v>
          </cell>
        </row>
        <row r="1294">
          <cell r="A1294" t="str">
            <v>SLR1</v>
          </cell>
          <cell r="B1294" t="str">
            <v>$9,000.00</v>
          </cell>
        </row>
        <row r="1295">
          <cell r="A1295" t="str">
            <v>SLR2</v>
          </cell>
          <cell r="B1295" t="str">
            <v>$18,000.00</v>
          </cell>
        </row>
        <row r="1296">
          <cell r="A1296" t="str">
            <v>SLRC</v>
          </cell>
          <cell r="B1296" t="str">
            <v>$100,000.00</v>
          </cell>
        </row>
        <row r="1297">
          <cell r="A1297" t="str">
            <v>SLRE</v>
          </cell>
          <cell r="B1297" t="str">
            <v>$100,000.00</v>
          </cell>
        </row>
        <row r="1298">
          <cell r="A1298" t="str">
            <v>SLRL</v>
          </cell>
          <cell r="B1298" t="str">
            <v>$90,000.00</v>
          </cell>
        </row>
        <row r="1299">
          <cell r="A1299" t="str">
            <v>SLRT</v>
          </cell>
          <cell r="B1299" t="str">
            <v>$60,000.00</v>
          </cell>
        </row>
        <row r="1300">
          <cell r="A1300" t="str">
            <v>SLRV</v>
          </cell>
          <cell r="B1300" t="str">
            <v>$21,600.00</v>
          </cell>
        </row>
        <row r="1301">
          <cell r="A1301" t="str">
            <v>SLRX</v>
          </cell>
          <cell r="B1301" t="str">
            <v>$30,000.00</v>
          </cell>
        </row>
        <row r="1302">
          <cell r="A1302" t="str">
            <v>SLY1</v>
          </cell>
          <cell r="B1302" t="str">
            <v>$9,000.00</v>
          </cell>
        </row>
        <row r="1303">
          <cell r="A1303" t="str">
            <v>SLY2</v>
          </cell>
          <cell r="B1303" t="str">
            <v>$18,000.00</v>
          </cell>
        </row>
        <row r="1304">
          <cell r="A1304" t="str">
            <v>SLYC</v>
          </cell>
          <cell r="B1304" t="str">
            <v>$100,000.00</v>
          </cell>
        </row>
        <row r="1305">
          <cell r="A1305" t="str">
            <v>SLYE</v>
          </cell>
          <cell r="B1305" t="str">
            <v>$100,000.00</v>
          </cell>
        </row>
        <row r="1306">
          <cell r="A1306" t="str">
            <v>SLYL</v>
          </cell>
          <cell r="B1306" t="str">
            <v>$90,000.00</v>
          </cell>
        </row>
        <row r="1307">
          <cell r="A1307" t="str">
            <v>SLYT</v>
          </cell>
          <cell r="B1307" t="str">
            <v>$60,000.00</v>
          </cell>
        </row>
        <row r="1308">
          <cell r="A1308" t="str">
            <v>SLYV</v>
          </cell>
          <cell r="B1308" t="str">
            <v>$21,600.00</v>
          </cell>
        </row>
        <row r="1309">
          <cell r="A1309" t="str">
            <v>SLYX</v>
          </cell>
          <cell r="B1309" t="str">
            <v>$30,000.00</v>
          </cell>
        </row>
        <row r="1310">
          <cell r="A1310" t="str">
            <v>SMG1</v>
          </cell>
          <cell r="B1310" t="str">
            <v>$9,000.00</v>
          </cell>
        </row>
        <row r="1311">
          <cell r="A1311" t="str">
            <v>SMG2</v>
          </cell>
          <cell r="B1311" t="str">
            <v>$18,000.00</v>
          </cell>
        </row>
        <row r="1312">
          <cell r="A1312" t="str">
            <v>SMGC</v>
          </cell>
          <cell r="B1312" t="str">
            <v>$100,000.00</v>
          </cell>
        </row>
        <row r="1313">
          <cell r="A1313" t="str">
            <v>SMGE</v>
          </cell>
          <cell r="B1313" t="str">
            <v>$100,000.00</v>
          </cell>
        </row>
        <row r="1314">
          <cell r="A1314" t="str">
            <v>SMGL</v>
          </cell>
          <cell r="B1314" t="str">
            <v>$90,000.00</v>
          </cell>
        </row>
        <row r="1315">
          <cell r="A1315" t="str">
            <v>SMGT</v>
          </cell>
          <cell r="B1315" t="str">
            <v>$60,000.00</v>
          </cell>
        </row>
        <row r="1316">
          <cell r="A1316" t="str">
            <v>SMGV</v>
          </cell>
          <cell r="B1316" t="str">
            <v>$21,600.00</v>
          </cell>
        </row>
        <row r="1317">
          <cell r="A1317" t="str">
            <v>SMGX</v>
          </cell>
          <cell r="B1317" t="str">
            <v>$30,000.00</v>
          </cell>
        </row>
        <row r="1318">
          <cell r="A1318" t="str">
            <v>SMJ1</v>
          </cell>
          <cell r="B1318" t="str">
            <v>$900.00</v>
          </cell>
        </row>
        <row r="1319">
          <cell r="A1319" t="str">
            <v>SMJ2</v>
          </cell>
          <cell r="B1319" t="str">
            <v>$1,800.00</v>
          </cell>
        </row>
        <row r="1320">
          <cell r="A1320" t="str">
            <v>SMJC</v>
          </cell>
          <cell r="B1320" t="str">
            <v>$12,000.00</v>
          </cell>
        </row>
        <row r="1321">
          <cell r="A1321" t="str">
            <v>SMJE</v>
          </cell>
          <cell r="B1321" t="str">
            <v>$15,000.00</v>
          </cell>
        </row>
        <row r="1322">
          <cell r="A1322" t="str">
            <v>SMJL</v>
          </cell>
          <cell r="B1322" t="str">
            <v>$9,000.00</v>
          </cell>
        </row>
        <row r="1323">
          <cell r="A1323" t="str">
            <v>SMJT</v>
          </cell>
          <cell r="B1323" t="str">
            <v>$6,000.00</v>
          </cell>
        </row>
        <row r="1324">
          <cell r="A1324" t="str">
            <v>SMJV</v>
          </cell>
          <cell r="B1324" t="str">
            <v>$2,160.00</v>
          </cell>
        </row>
        <row r="1325">
          <cell r="A1325" t="str">
            <v>SMJX</v>
          </cell>
          <cell r="B1325" t="str">
            <v>$3,000.00</v>
          </cell>
        </row>
        <row r="1326">
          <cell r="A1326" t="str">
            <v>SMN1</v>
          </cell>
          <cell r="B1326" t="str">
            <v>$900.00</v>
          </cell>
        </row>
        <row r="1327">
          <cell r="A1327" t="str">
            <v>SMN2</v>
          </cell>
          <cell r="B1327" t="str">
            <v>$1,800.00</v>
          </cell>
        </row>
        <row r="1328">
          <cell r="A1328" t="str">
            <v>SMNC</v>
          </cell>
          <cell r="B1328" t="str">
            <v>$12,000.00</v>
          </cell>
        </row>
        <row r="1329">
          <cell r="A1329" t="str">
            <v>SMNE</v>
          </cell>
          <cell r="B1329" t="str">
            <v>$15,000.00</v>
          </cell>
        </row>
        <row r="1330">
          <cell r="A1330" t="str">
            <v>SMNL</v>
          </cell>
          <cell r="B1330" t="str">
            <v>$9,000.00</v>
          </cell>
        </row>
        <row r="1331">
          <cell r="A1331" t="str">
            <v>SMNT</v>
          </cell>
          <cell r="B1331" t="str">
            <v>$6,000.00</v>
          </cell>
        </row>
        <row r="1332">
          <cell r="A1332" t="str">
            <v>SMNV</v>
          </cell>
          <cell r="B1332" t="str">
            <v>$2,160.00</v>
          </cell>
        </row>
        <row r="1333">
          <cell r="A1333" t="str">
            <v>SMNX</v>
          </cell>
          <cell r="B1333" t="str">
            <v>$3,000.00</v>
          </cell>
        </row>
        <row r="1334">
          <cell r="A1334" t="str">
            <v>SMT1</v>
          </cell>
          <cell r="B1334" t="str">
            <v>$900.00</v>
          </cell>
        </row>
        <row r="1335">
          <cell r="A1335" t="str">
            <v>SMT2</v>
          </cell>
          <cell r="B1335" t="str">
            <v>$1,800.00</v>
          </cell>
        </row>
        <row r="1336">
          <cell r="A1336" t="str">
            <v>SMTC</v>
          </cell>
          <cell r="B1336" t="str">
            <v>$12,000.00</v>
          </cell>
        </row>
        <row r="1337">
          <cell r="A1337" t="str">
            <v>SMTE</v>
          </cell>
          <cell r="B1337" t="str">
            <v>$15,000.00</v>
          </cell>
        </row>
        <row r="1338">
          <cell r="A1338" t="str">
            <v>SMTL</v>
          </cell>
          <cell r="B1338" t="str">
            <v>$9,000.00</v>
          </cell>
        </row>
        <row r="1339">
          <cell r="A1339" t="str">
            <v>SMTT</v>
          </cell>
          <cell r="B1339" t="str">
            <v>$6,000.00</v>
          </cell>
        </row>
        <row r="1340">
          <cell r="A1340" t="str">
            <v>SMTV</v>
          </cell>
          <cell r="B1340" t="str">
            <v>$2,160.00</v>
          </cell>
        </row>
        <row r="1341">
          <cell r="A1341" t="str">
            <v>SMTX</v>
          </cell>
          <cell r="B1341" t="str">
            <v>$3,000.00</v>
          </cell>
        </row>
        <row r="1342">
          <cell r="A1342" t="str">
            <v>SMV1</v>
          </cell>
          <cell r="B1342" t="str">
            <v>$900.00</v>
          </cell>
        </row>
        <row r="1343">
          <cell r="A1343" t="str">
            <v>SMV2</v>
          </cell>
          <cell r="B1343" t="str">
            <v>$1,800.00</v>
          </cell>
        </row>
        <row r="1344">
          <cell r="A1344" t="str">
            <v>SMVC</v>
          </cell>
          <cell r="B1344" t="str">
            <v>$12,000.00</v>
          </cell>
        </row>
        <row r="1345">
          <cell r="A1345" t="str">
            <v>SMVE</v>
          </cell>
          <cell r="B1345" t="str">
            <v>$15,000.00</v>
          </cell>
        </row>
        <row r="1346">
          <cell r="A1346" t="str">
            <v>SMVL</v>
          </cell>
          <cell r="B1346" t="str">
            <v>$9,000.00</v>
          </cell>
        </row>
        <row r="1347">
          <cell r="A1347" t="str">
            <v>SMVT</v>
          </cell>
          <cell r="B1347" t="str">
            <v>$6,000.00</v>
          </cell>
        </row>
        <row r="1348">
          <cell r="A1348" t="str">
            <v>SMVV</v>
          </cell>
          <cell r="B1348" t="str">
            <v>$2,160.00</v>
          </cell>
        </row>
        <row r="1349">
          <cell r="A1349" t="str">
            <v>SMVX</v>
          </cell>
          <cell r="B1349" t="str">
            <v>$3,000.00</v>
          </cell>
        </row>
        <row r="1350">
          <cell r="A1350" t="str">
            <v>SMW1</v>
          </cell>
          <cell r="B1350" t="str">
            <v>$900.00</v>
          </cell>
        </row>
        <row r="1351">
          <cell r="A1351" t="str">
            <v>SMW2</v>
          </cell>
          <cell r="B1351" t="str">
            <v>$1,800.00</v>
          </cell>
        </row>
        <row r="1352">
          <cell r="A1352" t="str">
            <v>SMWC</v>
          </cell>
          <cell r="B1352" t="str">
            <v>$12,000.00</v>
          </cell>
        </row>
        <row r="1353">
          <cell r="A1353" t="str">
            <v>SMWE</v>
          </cell>
          <cell r="B1353" t="str">
            <v>$15,000.00</v>
          </cell>
        </row>
        <row r="1354">
          <cell r="A1354" t="str">
            <v>SMWL</v>
          </cell>
          <cell r="B1354" t="str">
            <v>$9,000.00</v>
          </cell>
        </row>
        <row r="1355">
          <cell r="A1355" t="str">
            <v>SMWT</v>
          </cell>
          <cell r="B1355" t="str">
            <v>$6,000.00</v>
          </cell>
        </row>
        <row r="1356">
          <cell r="A1356" t="str">
            <v>SMWV</v>
          </cell>
          <cell r="B1356" t="str">
            <v>$2,160.00</v>
          </cell>
        </row>
        <row r="1357">
          <cell r="A1357" t="str">
            <v>SMWX</v>
          </cell>
          <cell r="B1357" t="str">
            <v>$3,000.00</v>
          </cell>
        </row>
        <row r="1358">
          <cell r="A1358" t="str">
            <v>SMX1</v>
          </cell>
          <cell r="B1358" t="str">
            <v>$900.00</v>
          </cell>
        </row>
        <row r="1359">
          <cell r="A1359" t="str">
            <v>SMX2</v>
          </cell>
          <cell r="B1359" t="str">
            <v>$1,800.00</v>
          </cell>
        </row>
        <row r="1360">
          <cell r="A1360" t="str">
            <v>SMXC</v>
          </cell>
          <cell r="B1360" t="str">
            <v>$12,000.00</v>
          </cell>
        </row>
        <row r="1361">
          <cell r="A1361" t="str">
            <v>SMXE</v>
          </cell>
          <cell r="B1361" t="str">
            <v>$15,000.00</v>
          </cell>
        </row>
        <row r="1362">
          <cell r="A1362" t="str">
            <v>SMXL</v>
          </cell>
          <cell r="B1362" t="str">
            <v>$9,000.00</v>
          </cell>
        </row>
        <row r="1363">
          <cell r="A1363" t="str">
            <v>SMXT</v>
          </cell>
          <cell r="B1363" t="str">
            <v>$6,000.00</v>
          </cell>
        </row>
        <row r="1364">
          <cell r="A1364" t="str">
            <v>SMXV</v>
          </cell>
          <cell r="B1364" t="str">
            <v>$2,160.00</v>
          </cell>
        </row>
        <row r="1365">
          <cell r="A1365" t="str">
            <v>SMXX</v>
          </cell>
          <cell r="B1365" t="str">
            <v>$3,000.00</v>
          </cell>
        </row>
        <row r="1366">
          <cell r="A1366" t="str">
            <v>SMZ1</v>
          </cell>
          <cell r="B1366" t="str">
            <v>$900.00</v>
          </cell>
        </row>
        <row r="1367">
          <cell r="A1367" t="str">
            <v>SMZ2</v>
          </cell>
          <cell r="B1367" t="str">
            <v>$1,800.00</v>
          </cell>
        </row>
        <row r="1368">
          <cell r="A1368" t="str">
            <v>SMZC</v>
          </cell>
          <cell r="B1368" t="str">
            <v>$12,000.00</v>
          </cell>
        </row>
        <row r="1369">
          <cell r="A1369" t="str">
            <v>SMZE</v>
          </cell>
          <cell r="B1369" t="str">
            <v>$15,000.00</v>
          </cell>
        </row>
        <row r="1370">
          <cell r="A1370" t="str">
            <v>SMZL</v>
          </cell>
          <cell r="B1370" t="str">
            <v>$9,000.00</v>
          </cell>
        </row>
        <row r="1371">
          <cell r="A1371" t="str">
            <v>SMZT</v>
          </cell>
          <cell r="B1371" t="str">
            <v>$6,000.00</v>
          </cell>
        </row>
        <row r="1372">
          <cell r="A1372" t="str">
            <v>SMZV</v>
          </cell>
          <cell r="B1372" t="str">
            <v>$2,160.00</v>
          </cell>
        </row>
        <row r="1373">
          <cell r="A1373" t="str">
            <v>SMZX</v>
          </cell>
          <cell r="B1373" t="str">
            <v>$3,000.00</v>
          </cell>
        </row>
        <row r="1374">
          <cell r="A1374" t="str">
            <v>SNB1</v>
          </cell>
          <cell r="B1374" t="str">
            <v>$600.00</v>
          </cell>
        </row>
        <row r="1375">
          <cell r="A1375" t="str">
            <v>SNB2</v>
          </cell>
          <cell r="B1375" t="str">
            <v>$1,200.00</v>
          </cell>
        </row>
        <row r="1376">
          <cell r="A1376" t="str">
            <v>SNBC</v>
          </cell>
          <cell r="B1376" t="str">
            <v>$8,000.00</v>
          </cell>
        </row>
        <row r="1377">
          <cell r="A1377" t="str">
            <v>SNBE</v>
          </cell>
          <cell r="B1377" t="str">
            <v>$20,000.00</v>
          </cell>
        </row>
        <row r="1378">
          <cell r="A1378" t="str">
            <v>SNBL</v>
          </cell>
          <cell r="B1378" t="str">
            <v>$6,000.00</v>
          </cell>
        </row>
        <row r="1379">
          <cell r="A1379" t="str">
            <v>SNBT</v>
          </cell>
          <cell r="B1379" t="str">
            <v>$4,000.00</v>
          </cell>
        </row>
        <row r="1380">
          <cell r="A1380" t="str">
            <v>SNBV</v>
          </cell>
          <cell r="B1380" t="str">
            <v>$1,440.00</v>
          </cell>
        </row>
        <row r="1381">
          <cell r="A1381" t="str">
            <v>SNBX</v>
          </cell>
          <cell r="B1381" t="str">
            <v>$2,000.00</v>
          </cell>
        </row>
        <row r="1382">
          <cell r="A1382" t="str">
            <v>SND1</v>
          </cell>
          <cell r="B1382" t="str">
            <v>$600.00</v>
          </cell>
        </row>
        <row r="1383">
          <cell r="A1383" t="str">
            <v>SND2</v>
          </cell>
          <cell r="B1383" t="str">
            <v>$1,200.00</v>
          </cell>
        </row>
        <row r="1384">
          <cell r="A1384" t="str">
            <v>SNDC</v>
          </cell>
          <cell r="B1384" t="str">
            <v>$8,000.00</v>
          </cell>
        </row>
        <row r="1385">
          <cell r="A1385" t="str">
            <v>SNDE</v>
          </cell>
          <cell r="B1385" t="str">
            <v>$20,000.00</v>
          </cell>
        </row>
        <row r="1386">
          <cell r="A1386" t="str">
            <v>SNDL</v>
          </cell>
          <cell r="B1386" t="str">
            <v>$6,000.00</v>
          </cell>
        </row>
        <row r="1387">
          <cell r="A1387" t="str">
            <v>SNDT</v>
          </cell>
          <cell r="B1387" t="str">
            <v>$4,000.00</v>
          </cell>
        </row>
        <row r="1388">
          <cell r="A1388" t="str">
            <v>SNDV</v>
          </cell>
          <cell r="B1388" t="str">
            <v>$1,440.00</v>
          </cell>
        </row>
        <row r="1389">
          <cell r="A1389" t="str">
            <v>SNDX</v>
          </cell>
          <cell r="B1389" t="str">
            <v>$2,000.00</v>
          </cell>
        </row>
        <row r="1390">
          <cell r="A1390" t="str">
            <v>SNF1</v>
          </cell>
          <cell r="B1390" t="str">
            <v>$600.00</v>
          </cell>
        </row>
        <row r="1391">
          <cell r="A1391" t="str">
            <v>SNF2</v>
          </cell>
          <cell r="B1391" t="str">
            <v>$1,200.00</v>
          </cell>
        </row>
        <row r="1392">
          <cell r="A1392" t="str">
            <v>SNFC</v>
          </cell>
          <cell r="B1392" t="str">
            <v>$8,000.00</v>
          </cell>
        </row>
        <row r="1393">
          <cell r="A1393" t="str">
            <v>SNFE</v>
          </cell>
          <cell r="B1393" t="str">
            <v>$20,000.00</v>
          </cell>
        </row>
        <row r="1394">
          <cell r="A1394" t="str">
            <v>SNFL</v>
          </cell>
          <cell r="B1394" t="str">
            <v>$6,000.00</v>
          </cell>
        </row>
        <row r="1395">
          <cell r="A1395" t="str">
            <v>SNFT</v>
          </cell>
          <cell r="B1395" t="str">
            <v>$4,000.00</v>
          </cell>
        </row>
        <row r="1396">
          <cell r="A1396" t="str">
            <v>SNFV</v>
          </cell>
          <cell r="B1396" t="str">
            <v>$1,440.00</v>
          </cell>
        </row>
        <row r="1397">
          <cell r="A1397" t="str">
            <v>SNFX</v>
          </cell>
          <cell r="B1397" t="str">
            <v>$2,000.00</v>
          </cell>
        </row>
        <row r="1398">
          <cell r="A1398" t="str">
            <v>SNH1</v>
          </cell>
          <cell r="B1398" t="str">
            <v>$600.00</v>
          </cell>
        </row>
        <row r="1399">
          <cell r="A1399" t="str">
            <v>SNH2</v>
          </cell>
          <cell r="B1399" t="str">
            <v>$1,200.00</v>
          </cell>
        </row>
        <row r="1400">
          <cell r="A1400" t="str">
            <v>SNHC</v>
          </cell>
          <cell r="B1400" t="str">
            <v>$8,000.00</v>
          </cell>
        </row>
        <row r="1401">
          <cell r="A1401" t="str">
            <v>SNHE</v>
          </cell>
          <cell r="B1401" t="str">
            <v>$20,000.00</v>
          </cell>
        </row>
        <row r="1402">
          <cell r="A1402" t="str">
            <v>SNHL</v>
          </cell>
          <cell r="B1402" t="str">
            <v>$6,000.00</v>
          </cell>
        </row>
        <row r="1403">
          <cell r="A1403" t="str">
            <v>SNHT</v>
          </cell>
          <cell r="B1403" t="str">
            <v>$4,000.00</v>
          </cell>
        </row>
        <row r="1404">
          <cell r="A1404" t="str">
            <v>SNHV</v>
          </cell>
          <cell r="B1404" t="str">
            <v>$1,440.00</v>
          </cell>
        </row>
        <row r="1405">
          <cell r="A1405" t="str">
            <v>SNHX</v>
          </cell>
          <cell r="B1405" t="str">
            <v>$2,000.00</v>
          </cell>
        </row>
        <row r="1406">
          <cell r="A1406" t="str">
            <v>SNJ1</v>
          </cell>
          <cell r="B1406" t="str">
            <v>$600.00</v>
          </cell>
        </row>
        <row r="1407">
          <cell r="A1407" t="str">
            <v>SNJ2</v>
          </cell>
          <cell r="B1407" t="str">
            <v>$1,200.00</v>
          </cell>
        </row>
        <row r="1408">
          <cell r="A1408" t="str">
            <v>SNJC</v>
          </cell>
          <cell r="B1408" t="str">
            <v>$8,000.00</v>
          </cell>
        </row>
        <row r="1409">
          <cell r="A1409" t="str">
            <v>SNJE</v>
          </cell>
          <cell r="B1409" t="str">
            <v>$20,000.00</v>
          </cell>
        </row>
        <row r="1410">
          <cell r="A1410" t="str">
            <v>SNJL</v>
          </cell>
          <cell r="B1410" t="str">
            <v>$6,000.00</v>
          </cell>
        </row>
        <row r="1411">
          <cell r="A1411" t="str">
            <v>SNJT</v>
          </cell>
          <cell r="B1411" t="str">
            <v>$4,000.00</v>
          </cell>
        </row>
        <row r="1412">
          <cell r="A1412" t="str">
            <v>SNJV</v>
          </cell>
          <cell r="B1412" t="str">
            <v>$1,440.00</v>
          </cell>
        </row>
        <row r="1413">
          <cell r="A1413" t="str">
            <v>SNJX</v>
          </cell>
          <cell r="B1413" t="str">
            <v>$2,000.00</v>
          </cell>
        </row>
        <row r="1414">
          <cell r="A1414" t="str">
            <v>SNK1</v>
          </cell>
          <cell r="B1414" t="str">
            <v>$600.00</v>
          </cell>
        </row>
        <row r="1415">
          <cell r="A1415" t="str">
            <v>SNK2</v>
          </cell>
          <cell r="B1415" t="str">
            <v>$1,200.00</v>
          </cell>
        </row>
        <row r="1416">
          <cell r="A1416" t="str">
            <v>SNKC</v>
          </cell>
          <cell r="B1416" t="str">
            <v>$8,000.00</v>
          </cell>
        </row>
        <row r="1417">
          <cell r="A1417" t="str">
            <v>SNKE</v>
          </cell>
          <cell r="B1417" t="str">
            <v>$20,000.00</v>
          </cell>
        </row>
        <row r="1418">
          <cell r="A1418" t="str">
            <v>SNKL</v>
          </cell>
          <cell r="B1418" t="str">
            <v>$6,000.00</v>
          </cell>
        </row>
        <row r="1419">
          <cell r="A1419" t="str">
            <v>SNKT</v>
          </cell>
          <cell r="B1419" t="str">
            <v>$4,000.00</v>
          </cell>
        </row>
        <row r="1420">
          <cell r="A1420" t="str">
            <v>SNKV</v>
          </cell>
          <cell r="B1420" t="str">
            <v>$1,440.00</v>
          </cell>
        </row>
        <row r="1421">
          <cell r="A1421" t="str">
            <v>SNKX</v>
          </cell>
          <cell r="B1421" t="str">
            <v>$2,000.00</v>
          </cell>
        </row>
        <row r="1422">
          <cell r="A1422" t="str">
            <v>SNL1</v>
          </cell>
          <cell r="B1422" t="str">
            <v>$600.00</v>
          </cell>
        </row>
        <row r="1423">
          <cell r="A1423" t="str">
            <v>SNL2</v>
          </cell>
          <cell r="B1423" t="str">
            <v>$1,200.00</v>
          </cell>
        </row>
        <row r="1424">
          <cell r="A1424" t="str">
            <v>SNLC</v>
          </cell>
          <cell r="B1424" t="str">
            <v>$8,000.00</v>
          </cell>
        </row>
        <row r="1425">
          <cell r="A1425" t="str">
            <v>SNLE</v>
          </cell>
          <cell r="B1425" t="str">
            <v>$20,000.00</v>
          </cell>
        </row>
        <row r="1426">
          <cell r="A1426" t="str">
            <v>SNLL</v>
          </cell>
          <cell r="B1426" t="str">
            <v>$6,000.00</v>
          </cell>
        </row>
        <row r="1427">
          <cell r="A1427" t="str">
            <v>SNLT</v>
          </cell>
          <cell r="B1427" t="str">
            <v>$4,000.00</v>
          </cell>
        </row>
        <row r="1428">
          <cell r="A1428" t="str">
            <v>SNLV</v>
          </cell>
          <cell r="B1428" t="str">
            <v>$1,440.00</v>
          </cell>
        </row>
        <row r="1429">
          <cell r="A1429" t="str">
            <v>SNLX</v>
          </cell>
          <cell r="B1429" t="str">
            <v>$2,000.00</v>
          </cell>
        </row>
        <row r="1430">
          <cell r="A1430" t="str">
            <v>SP6Z</v>
          </cell>
          <cell r="B1430" t="str">
            <v>$1,245.00</v>
          </cell>
        </row>
        <row r="1431">
          <cell r="A1431" t="str">
            <v>SPLW</v>
          </cell>
          <cell r="B1431" t="str">
            <v>$3,210.00</v>
          </cell>
        </row>
        <row r="1432">
          <cell r="A1432" t="str">
            <v>SPLW</v>
          </cell>
          <cell r="B1432" t="str">
            <v>$3,210.00</v>
          </cell>
        </row>
        <row r="1433">
          <cell r="A1433" t="str">
            <v>SPMK</v>
          </cell>
          <cell r="B1433" t="str">
            <v>$275.00</v>
          </cell>
        </row>
        <row r="1434">
          <cell r="A1434" t="str">
            <v>SPPW</v>
          </cell>
          <cell r="B1434" t="str">
            <v>$6,680.00</v>
          </cell>
        </row>
        <row r="1435">
          <cell r="A1435" t="str">
            <v>SPPX</v>
          </cell>
          <cell r="B1435" t="str">
            <v>$385.00</v>
          </cell>
        </row>
        <row r="1436">
          <cell r="A1436" t="str">
            <v>SPW9</v>
          </cell>
          <cell r="B1436" t="str">
            <v>$6,385.00</v>
          </cell>
        </row>
        <row r="1437">
          <cell r="A1437" t="str">
            <v>SPY8</v>
          </cell>
          <cell r="B1437" t="str">
            <v>$795.00</v>
          </cell>
        </row>
        <row r="1438">
          <cell r="A1438" t="str">
            <v>SS1C</v>
          </cell>
          <cell r="B1438" t="str">
            <v>$7,500.00</v>
          </cell>
        </row>
        <row r="1439">
          <cell r="A1439" t="str">
            <v>SS1M</v>
          </cell>
          <cell r="B1439" t="str">
            <v>$13,910.00</v>
          </cell>
        </row>
        <row r="1440">
          <cell r="A1440" t="str">
            <v>SS2M</v>
          </cell>
          <cell r="B1440" t="str">
            <v>$21,410.00</v>
          </cell>
        </row>
        <row r="1441">
          <cell r="A1441" t="str">
            <v>SSCA</v>
          </cell>
          <cell r="B1441" t="str">
            <v>$1,000.00</v>
          </cell>
        </row>
        <row r="1442">
          <cell r="A1442" t="str">
            <v>SSCF</v>
          </cell>
          <cell r="B1442" t="str">
            <v>$0.00</v>
          </cell>
        </row>
        <row r="1443">
          <cell r="A1443" t="str">
            <v>SSCS</v>
          </cell>
          <cell r="B1443" t="str">
            <v>$0.00</v>
          </cell>
        </row>
        <row r="1444">
          <cell r="A1444" t="str">
            <v>SSCU</v>
          </cell>
          <cell r="B1444" t="str">
            <v>$0.00</v>
          </cell>
        </row>
        <row r="1445">
          <cell r="A1445" t="str">
            <v>SSCW</v>
          </cell>
          <cell r="B1445" t="str">
            <v>$0.00</v>
          </cell>
        </row>
        <row r="1446">
          <cell r="A1446" t="str">
            <v>SSH1</v>
          </cell>
          <cell r="B1446" t="str">
            <v>$3,750.00</v>
          </cell>
        </row>
        <row r="1447">
          <cell r="A1447" t="str">
            <v>SSH2</v>
          </cell>
          <cell r="B1447" t="str">
            <v>$7,500.00</v>
          </cell>
        </row>
        <row r="1448">
          <cell r="A1448" t="str">
            <v>SSHC</v>
          </cell>
          <cell r="B1448" t="str">
            <v>$50,000.00</v>
          </cell>
        </row>
        <row r="1449">
          <cell r="A1449" t="str">
            <v>SSHE</v>
          </cell>
          <cell r="B1449" t="str">
            <v>$250,000.00</v>
          </cell>
        </row>
        <row r="1450">
          <cell r="A1450" t="str">
            <v>SSHL</v>
          </cell>
          <cell r="B1450" t="str">
            <v>$37,500.00</v>
          </cell>
        </row>
        <row r="1451">
          <cell r="A1451" t="str">
            <v>SSHT</v>
          </cell>
          <cell r="B1451" t="str">
            <v>$25,000.00</v>
          </cell>
        </row>
        <row r="1452">
          <cell r="A1452" t="str">
            <v>SSHV</v>
          </cell>
          <cell r="B1452" t="str">
            <v>$9,000.00</v>
          </cell>
        </row>
        <row r="1453">
          <cell r="A1453" t="str">
            <v>SSHX</v>
          </cell>
          <cell r="B1453" t="str">
            <v>$12,500.00</v>
          </cell>
        </row>
        <row r="1454">
          <cell r="A1454" t="str">
            <v>SSJ1</v>
          </cell>
          <cell r="B1454" t="str">
            <v>$12,500.00</v>
          </cell>
        </row>
        <row r="1455">
          <cell r="A1455" t="str">
            <v>SSJ2</v>
          </cell>
          <cell r="B1455" t="str">
            <v>$20,000.00</v>
          </cell>
        </row>
        <row r="1456">
          <cell r="A1456" t="str">
            <v>SSJC</v>
          </cell>
          <cell r="B1456" t="str">
            <v>$175,000.00</v>
          </cell>
        </row>
        <row r="1457">
          <cell r="A1457" t="str">
            <v>SSJE</v>
          </cell>
          <cell r="B1457" t="str">
            <v>$500,000.00</v>
          </cell>
        </row>
        <row r="1458">
          <cell r="A1458" t="str">
            <v>SSJL</v>
          </cell>
          <cell r="B1458" t="str">
            <v>$125,000.00</v>
          </cell>
        </row>
        <row r="1459">
          <cell r="A1459" t="str">
            <v>SSJT</v>
          </cell>
          <cell r="B1459" t="str">
            <v>$75,000.00</v>
          </cell>
        </row>
        <row r="1460">
          <cell r="A1460" t="str">
            <v>SSJV</v>
          </cell>
          <cell r="B1460" t="str">
            <v>$25,000.00</v>
          </cell>
        </row>
        <row r="1461">
          <cell r="A1461" t="str">
            <v>SSJX</v>
          </cell>
          <cell r="B1461" t="str">
            <v>$37,500.00</v>
          </cell>
        </row>
        <row r="1462">
          <cell r="A1462" t="str">
            <v>SSL1</v>
          </cell>
          <cell r="B1462" t="str">
            <v>$7,500.00</v>
          </cell>
        </row>
        <row r="1463">
          <cell r="A1463" t="str">
            <v>SSL2</v>
          </cell>
          <cell r="B1463" t="str">
            <v>$16,000.00</v>
          </cell>
        </row>
        <row r="1464">
          <cell r="A1464" t="str">
            <v>SSLC</v>
          </cell>
          <cell r="B1464" t="str">
            <v>$100,000.00</v>
          </cell>
        </row>
        <row r="1465">
          <cell r="A1465" t="str">
            <v>SSLE</v>
          </cell>
          <cell r="B1465" t="str">
            <v>$250,000.00</v>
          </cell>
        </row>
        <row r="1466">
          <cell r="A1466" t="str">
            <v>SSLL</v>
          </cell>
          <cell r="B1466" t="str">
            <v>$75,000.00</v>
          </cell>
        </row>
        <row r="1467">
          <cell r="A1467" t="str">
            <v>SSLN</v>
          </cell>
          <cell r="B1467" t="str">
            <v>$15,000.00</v>
          </cell>
        </row>
        <row r="1468">
          <cell r="A1468" t="str">
            <v>SSLT</v>
          </cell>
          <cell r="B1468" t="str">
            <v>$50,000.00</v>
          </cell>
        </row>
        <row r="1469">
          <cell r="A1469" t="str">
            <v>SSLV</v>
          </cell>
          <cell r="B1469" t="str">
            <v>$18,000.00</v>
          </cell>
        </row>
        <row r="1470">
          <cell r="A1470" t="str">
            <v>SSLX</v>
          </cell>
          <cell r="B1470" t="str">
            <v>$25,000.00</v>
          </cell>
        </row>
        <row r="1471">
          <cell r="A1471" t="str">
            <v>SSLZ</v>
          </cell>
          <cell r="B1471" t="str">
            <v>$3,000.00</v>
          </cell>
        </row>
        <row r="1472">
          <cell r="A1472" t="str">
            <v>SSN1</v>
          </cell>
          <cell r="B1472" t="str">
            <v>$25,000.00</v>
          </cell>
        </row>
        <row r="1473">
          <cell r="A1473" t="str">
            <v>SSN2</v>
          </cell>
          <cell r="B1473" t="str">
            <v>$40,000.00</v>
          </cell>
        </row>
        <row r="1474">
          <cell r="A1474" t="str">
            <v>SSNC</v>
          </cell>
          <cell r="B1474" t="str">
            <v>$350,000.00</v>
          </cell>
        </row>
        <row r="1475">
          <cell r="A1475" t="str">
            <v>SSNE</v>
          </cell>
          <cell r="B1475" t="str">
            <v>$500,000.00</v>
          </cell>
        </row>
        <row r="1476">
          <cell r="A1476" t="str">
            <v>SSNL</v>
          </cell>
          <cell r="B1476" t="str">
            <v>$250,000.00</v>
          </cell>
        </row>
        <row r="1477">
          <cell r="A1477" t="str">
            <v>SSNT</v>
          </cell>
          <cell r="B1477" t="str">
            <v>$150,000.00</v>
          </cell>
        </row>
        <row r="1478">
          <cell r="A1478" t="str">
            <v>SSNV</v>
          </cell>
          <cell r="B1478" t="str">
            <v>$50,000.00</v>
          </cell>
        </row>
        <row r="1479">
          <cell r="A1479" t="str">
            <v>SSNX</v>
          </cell>
          <cell r="B1479" t="str">
            <v>$75,000.00</v>
          </cell>
        </row>
        <row r="1480">
          <cell r="A1480" t="str">
            <v>SSTA</v>
          </cell>
          <cell r="B1480" t="str">
            <v>$1,100.00</v>
          </cell>
        </row>
        <row r="1481">
          <cell r="A1481" t="str">
            <v>SSTD</v>
          </cell>
          <cell r="B1481" t="str">
            <v>$770.00</v>
          </cell>
        </row>
        <row r="1482">
          <cell r="A1482" t="str">
            <v>SSTE</v>
          </cell>
          <cell r="B1482" t="str">
            <v>$1,100.00</v>
          </cell>
        </row>
        <row r="1483">
          <cell r="A1483" t="str">
            <v>SSTF</v>
          </cell>
          <cell r="B1483" t="str">
            <v>$700.00</v>
          </cell>
        </row>
        <row r="1484">
          <cell r="A1484" t="str">
            <v>SSTR</v>
          </cell>
          <cell r="B1484" t="str">
            <v>$8,000.00</v>
          </cell>
        </row>
        <row r="1485">
          <cell r="A1485" t="str">
            <v>SSU0</v>
          </cell>
          <cell r="B1485" t="str">
            <v>$770.00</v>
          </cell>
        </row>
        <row r="1486">
          <cell r="A1486" t="str">
            <v>SSU1</v>
          </cell>
          <cell r="B1486" t="str">
            <v>$1,540.00</v>
          </cell>
        </row>
        <row r="1487">
          <cell r="A1487" t="str">
            <v>SSU2</v>
          </cell>
          <cell r="B1487" t="str">
            <v>$3,080.00</v>
          </cell>
        </row>
        <row r="1488">
          <cell r="A1488" t="str">
            <v>SSU3</v>
          </cell>
          <cell r="B1488" t="str">
            <v>$6,160.00</v>
          </cell>
        </row>
        <row r="1489">
          <cell r="A1489" t="str">
            <v>SSU4</v>
          </cell>
          <cell r="B1489" t="str">
            <v>$9,240.00</v>
          </cell>
        </row>
        <row r="1490">
          <cell r="A1490" t="str">
            <v>SSU5</v>
          </cell>
          <cell r="B1490" t="str">
            <v>$12,320.00</v>
          </cell>
        </row>
        <row r="1491">
          <cell r="A1491" t="str">
            <v>SSU6</v>
          </cell>
          <cell r="B1491" t="str">
            <v>$18,480.00</v>
          </cell>
        </row>
        <row r="1492">
          <cell r="A1492" t="str">
            <v>SSU7</v>
          </cell>
          <cell r="B1492" t="str">
            <v>$24,640.00</v>
          </cell>
        </row>
        <row r="1493">
          <cell r="A1493" t="str">
            <v>SSU8</v>
          </cell>
          <cell r="B1493" t="str">
            <v>$43,120.00</v>
          </cell>
        </row>
        <row r="1494">
          <cell r="A1494" t="str">
            <v>SSU9</v>
          </cell>
          <cell r="B1494" t="str">
            <v>$61,600.00</v>
          </cell>
        </row>
        <row r="1495">
          <cell r="A1495" t="str">
            <v>SSV0</v>
          </cell>
          <cell r="B1495" t="str">
            <v>$770.00</v>
          </cell>
        </row>
        <row r="1496">
          <cell r="A1496" t="str">
            <v>SSV1</v>
          </cell>
          <cell r="B1496" t="str">
            <v>$1,540.00</v>
          </cell>
        </row>
        <row r="1497">
          <cell r="A1497" t="str">
            <v>SSV2</v>
          </cell>
          <cell r="B1497" t="str">
            <v>$3,080.00</v>
          </cell>
        </row>
        <row r="1498">
          <cell r="A1498" t="str">
            <v>SSV3</v>
          </cell>
          <cell r="B1498" t="str">
            <v>$6,160.00</v>
          </cell>
        </row>
        <row r="1499">
          <cell r="A1499" t="str">
            <v>SSV4</v>
          </cell>
          <cell r="B1499" t="str">
            <v>$12,320.00</v>
          </cell>
        </row>
        <row r="1500">
          <cell r="A1500" t="str">
            <v>SSV5</v>
          </cell>
          <cell r="B1500" t="str">
            <v>$18,480.00</v>
          </cell>
        </row>
        <row r="1501">
          <cell r="A1501" t="str">
            <v>SSV6</v>
          </cell>
          <cell r="B1501" t="str">
            <v>$24,640.00</v>
          </cell>
        </row>
        <row r="1502">
          <cell r="A1502" t="str">
            <v>SSVS</v>
          </cell>
          <cell r="B1502" t="str">
            <v>$0.00</v>
          </cell>
        </row>
        <row r="1503">
          <cell r="A1503" t="str">
            <v>SSVW</v>
          </cell>
          <cell r="B1503" t="str">
            <v>$1,400.00</v>
          </cell>
        </row>
        <row r="1504">
          <cell r="A1504" t="str">
            <v>SSVY</v>
          </cell>
          <cell r="B1504" t="str">
            <v>$2,800.00</v>
          </cell>
        </row>
        <row r="1505">
          <cell r="A1505" t="str">
            <v>SSVZ</v>
          </cell>
          <cell r="B1505" t="str">
            <v>$350.00</v>
          </cell>
        </row>
        <row r="1506">
          <cell r="A1506" t="str">
            <v>SV1B</v>
          </cell>
          <cell r="B1506" t="str">
            <v>$1,995.00</v>
          </cell>
        </row>
        <row r="1507">
          <cell r="A1507" t="str">
            <v>SV2A</v>
          </cell>
          <cell r="B1507" t="str">
            <v>$695.00</v>
          </cell>
        </row>
        <row r="1508">
          <cell r="A1508" t="str">
            <v>SV2B</v>
          </cell>
          <cell r="B1508" t="str">
            <v>$3,795.00</v>
          </cell>
        </row>
        <row r="1509">
          <cell r="A1509" t="str">
            <v>SV3A</v>
          </cell>
          <cell r="B1509" t="str">
            <v>$1,295.00</v>
          </cell>
        </row>
        <row r="1510">
          <cell r="A1510" t="str">
            <v>SV3B</v>
          </cell>
          <cell r="B1510" t="str">
            <v>$4,995.00</v>
          </cell>
        </row>
        <row r="1511">
          <cell r="A1511" t="str">
            <v>SV4A</v>
          </cell>
          <cell r="B1511" t="str">
            <v>$1,695.00</v>
          </cell>
        </row>
        <row r="1512">
          <cell r="A1512" t="str">
            <v>SV4B</v>
          </cell>
          <cell r="B1512" t="str">
            <v>$6,195.00</v>
          </cell>
        </row>
        <row r="1513">
          <cell r="A1513" t="str">
            <v>SV5A</v>
          </cell>
          <cell r="B1513" t="str">
            <v>$195.00</v>
          </cell>
        </row>
        <row r="1514">
          <cell r="A1514" t="str">
            <v>SV5B</v>
          </cell>
          <cell r="B1514" t="str">
            <v>$7,395.00</v>
          </cell>
        </row>
        <row r="1515">
          <cell r="A1515" t="str">
            <v>SV6A</v>
          </cell>
          <cell r="B1515" t="str">
            <v>$795.00</v>
          </cell>
        </row>
        <row r="1516">
          <cell r="A1516" t="str">
            <v>SV7A</v>
          </cell>
          <cell r="B1516" t="str">
            <v>$1,695.00</v>
          </cell>
        </row>
        <row r="1517">
          <cell r="A1517" t="str">
            <v>SVAG</v>
          </cell>
          <cell r="B1517" t="str">
            <v>$4,495.00</v>
          </cell>
        </row>
        <row r="1518">
          <cell r="A1518" t="str">
            <v>SVAJ</v>
          </cell>
          <cell r="B1518" t="str">
            <v>$5,995.00</v>
          </cell>
        </row>
        <row r="1519">
          <cell r="A1519" t="str">
            <v>SVAK</v>
          </cell>
          <cell r="B1519" t="str">
            <v>$7,995.00</v>
          </cell>
        </row>
        <row r="1520">
          <cell r="A1520" t="str">
            <v>SVAL</v>
          </cell>
          <cell r="B1520" t="str">
            <v>$9,495.00</v>
          </cell>
        </row>
        <row r="1521">
          <cell r="A1521" t="str">
            <v>SVAP</v>
          </cell>
          <cell r="B1521" t="str">
            <v>$11,995.00</v>
          </cell>
        </row>
        <row r="1522">
          <cell r="A1522" t="str">
            <v>SVAR</v>
          </cell>
          <cell r="B1522" t="str">
            <v>$595.00</v>
          </cell>
        </row>
        <row r="1523">
          <cell r="A1523" t="str">
            <v>SVAS</v>
          </cell>
          <cell r="B1523" t="str">
            <v>$1,495.00</v>
          </cell>
        </row>
        <row r="1524">
          <cell r="A1524" t="str">
            <v>SVAT</v>
          </cell>
          <cell r="B1524" t="str">
            <v>$895.00</v>
          </cell>
        </row>
        <row r="1525">
          <cell r="A1525" t="str">
            <v>SVAU</v>
          </cell>
          <cell r="B1525" t="str">
            <v>$15,745.00</v>
          </cell>
        </row>
        <row r="1526">
          <cell r="A1526" t="str">
            <v>SVBA</v>
          </cell>
          <cell r="B1526" t="str">
            <v>$1,945.00</v>
          </cell>
        </row>
        <row r="1527">
          <cell r="A1527" t="str">
            <v>SVBB</v>
          </cell>
          <cell r="B1527" t="str">
            <v>$2,995.00</v>
          </cell>
        </row>
        <row r="1528">
          <cell r="A1528" t="str">
            <v>SVBG</v>
          </cell>
          <cell r="B1528" t="str">
            <v>$6,795.00</v>
          </cell>
        </row>
        <row r="1529">
          <cell r="A1529" t="str">
            <v>SVDF</v>
          </cell>
          <cell r="B1529" t="str">
            <v>$1,680.00</v>
          </cell>
        </row>
        <row r="1530">
          <cell r="A1530" t="str">
            <v>SVWA</v>
          </cell>
          <cell r="B1530" t="str">
            <v>$1,395.00</v>
          </cell>
        </row>
        <row r="1531">
          <cell r="A1531" t="str">
            <v>SVWB</v>
          </cell>
          <cell r="B1531" t="str">
            <v>$345.00</v>
          </cell>
        </row>
        <row r="1532">
          <cell r="A1532" t="str">
            <v>SVWC</v>
          </cell>
          <cell r="B1532" t="str">
            <v>$695.00</v>
          </cell>
        </row>
        <row r="1533">
          <cell r="A1533" t="str">
            <v>SVWD</v>
          </cell>
          <cell r="B1533" t="str">
            <v>$245.00</v>
          </cell>
        </row>
        <row r="1534">
          <cell r="A1534" t="str">
            <v>SVWE</v>
          </cell>
          <cell r="B1534" t="str">
            <v>$1,295.00</v>
          </cell>
        </row>
        <row r="1535">
          <cell r="A1535" t="str">
            <v>SVWX</v>
          </cell>
          <cell r="B1535" t="str">
            <v>$495.00</v>
          </cell>
        </row>
        <row r="1536">
          <cell r="A1536" t="str">
            <v>SVXA</v>
          </cell>
          <cell r="B1536" t="str">
            <v>$8,995.00</v>
          </cell>
        </row>
        <row r="1537">
          <cell r="A1537" t="str">
            <v>T101</v>
          </cell>
          <cell r="B1537" t="str">
            <v>$250.00</v>
          </cell>
        </row>
        <row r="1538">
          <cell r="A1538" t="str">
            <v>T102</v>
          </cell>
          <cell r="B1538" t="str">
            <v>$250.00</v>
          </cell>
        </row>
        <row r="1539">
          <cell r="A1539" t="str">
            <v>T103</v>
          </cell>
          <cell r="B1539" t="str">
            <v>$350.00</v>
          </cell>
        </row>
        <row r="1540">
          <cell r="A1540" t="str">
            <v>T104</v>
          </cell>
          <cell r="B1540" t="str">
            <v>$950.00</v>
          </cell>
        </row>
        <row r="1541">
          <cell r="A1541" t="str">
            <v>T105</v>
          </cell>
          <cell r="B1541" t="str">
            <v>$500.00</v>
          </cell>
        </row>
        <row r="1542">
          <cell r="A1542" t="str">
            <v>T110</v>
          </cell>
          <cell r="B1542" t="str">
            <v>$750.00</v>
          </cell>
        </row>
        <row r="1543">
          <cell r="A1543" t="str">
            <v>T113</v>
          </cell>
          <cell r="B1543" t="str">
            <v>$2,000.00</v>
          </cell>
        </row>
        <row r="1544">
          <cell r="A1544" t="str">
            <v>T114</v>
          </cell>
          <cell r="B1544" t="str">
            <v>$0.00</v>
          </cell>
        </row>
        <row r="1545">
          <cell r="A1545" t="str">
            <v>T116</v>
          </cell>
          <cell r="B1545" t="str">
            <v>$1,995.00</v>
          </cell>
        </row>
        <row r="1546">
          <cell r="A1546" t="str">
            <v>T117</v>
          </cell>
          <cell r="B1546" t="str">
            <v>$1,995.00</v>
          </cell>
        </row>
        <row r="1547">
          <cell r="A1547" t="str">
            <v>T118</v>
          </cell>
          <cell r="B1547" t="str">
            <v>$1,295.00</v>
          </cell>
        </row>
        <row r="1548">
          <cell r="A1548" t="str">
            <v>T119</v>
          </cell>
          <cell r="B1548" t="str">
            <v>$0.00</v>
          </cell>
        </row>
        <row r="1549">
          <cell r="A1549" t="str">
            <v>T124</v>
          </cell>
          <cell r="B1549" t="str">
            <v>$2,795.00</v>
          </cell>
        </row>
        <row r="1550">
          <cell r="A1550" t="str">
            <v>T12A</v>
          </cell>
          <cell r="B1550" t="str">
            <v>$1,995.00</v>
          </cell>
        </row>
        <row r="1551">
          <cell r="A1551" t="str">
            <v>T12A</v>
          </cell>
          <cell r="B1551" t="str">
            <v>$1,995.00</v>
          </cell>
        </row>
        <row r="1552">
          <cell r="A1552" t="str">
            <v>T12B</v>
          </cell>
          <cell r="B1552" t="str">
            <v>$1,695.00</v>
          </cell>
        </row>
        <row r="1553">
          <cell r="A1553" t="str">
            <v>T12B</v>
          </cell>
          <cell r="B1553" t="str">
            <v>$1,695.00</v>
          </cell>
        </row>
        <row r="1554">
          <cell r="A1554" t="str">
            <v>T158</v>
          </cell>
          <cell r="B1554" t="str">
            <v>$0.00</v>
          </cell>
        </row>
        <row r="1555">
          <cell r="A1555" t="str">
            <v>T158</v>
          </cell>
          <cell r="B1555" t="str">
            <v>$0.00</v>
          </cell>
        </row>
        <row r="1556">
          <cell r="A1556" t="str">
            <v>T159</v>
          </cell>
          <cell r="B1556" t="str">
            <v>$0.00</v>
          </cell>
        </row>
        <row r="1557">
          <cell r="A1557" t="str">
            <v>T159</v>
          </cell>
          <cell r="B1557" t="str">
            <v>$0.00</v>
          </cell>
        </row>
        <row r="1558">
          <cell r="A1558" t="str">
            <v>T196002</v>
          </cell>
          <cell r="B1558" t="str">
            <v>$0.00</v>
          </cell>
        </row>
        <row r="1559">
          <cell r="A1559" t="str">
            <v>T196002</v>
          </cell>
          <cell r="B1559" t="str">
            <v>$0.00</v>
          </cell>
        </row>
        <row r="1560">
          <cell r="A1560" t="str">
            <v>T196003</v>
          </cell>
          <cell r="B1560" t="str">
            <v>$125.00</v>
          </cell>
        </row>
        <row r="1561">
          <cell r="A1561" t="str">
            <v>T196027</v>
          </cell>
          <cell r="B1561" t="str">
            <v>$295.00</v>
          </cell>
        </row>
        <row r="1562">
          <cell r="A1562" t="str">
            <v>T1DH</v>
          </cell>
          <cell r="B1562" t="str">
            <v>$2,000.00</v>
          </cell>
        </row>
        <row r="1563">
          <cell r="A1563" t="str">
            <v>T1FE</v>
          </cell>
          <cell r="B1563" t="str">
            <v>$2,000.00</v>
          </cell>
        </row>
        <row r="1564">
          <cell r="A1564" t="str">
            <v>T1NT</v>
          </cell>
          <cell r="B1564" t="str">
            <v>$3,000.00</v>
          </cell>
        </row>
        <row r="1565">
          <cell r="A1565" t="str">
            <v>T1NT</v>
          </cell>
          <cell r="B1565" t="str">
            <v>$3,000.00</v>
          </cell>
        </row>
        <row r="1566">
          <cell r="A1566" t="str">
            <v>T1PS</v>
          </cell>
          <cell r="B1566" t="str">
            <v>$2,000.00</v>
          </cell>
        </row>
        <row r="1567">
          <cell r="A1567" t="str">
            <v>T1PS</v>
          </cell>
          <cell r="B1567" t="str">
            <v>$2,000.00</v>
          </cell>
        </row>
        <row r="1568">
          <cell r="A1568" t="str">
            <v>T1U3</v>
          </cell>
          <cell r="B1568" t="str">
            <v>$7,000.00</v>
          </cell>
        </row>
        <row r="1569">
          <cell r="A1569" t="str">
            <v>T1U3</v>
          </cell>
          <cell r="B1569" t="str">
            <v>$7,000.00</v>
          </cell>
        </row>
        <row r="1570">
          <cell r="A1570" t="str">
            <v>T1U4</v>
          </cell>
          <cell r="B1570" t="str">
            <v>$5,000.00</v>
          </cell>
        </row>
        <row r="1571">
          <cell r="A1571" t="str">
            <v>T1U4</v>
          </cell>
          <cell r="B1571" t="str">
            <v>$5,000.00</v>
          </cell>
        </row>
        <row r="1572">
          <cell r="A1572" t="str">
            <v>T1UP</v>
          </cell>
          <cell r="B1572" t="str">
            <v>$2,000.00</v>
          </cell>
        </row>
        <row r="1573">
          <cell r="A1573" t="str">
            <v>T1UP</v>
          </cell>
          <cell r="B1573" t="str">
            <v>$2,000.00</v>
          </cell>
        </row>
        <row r="1574">
          <cell r="A1574" t="str">
            <v>T209</v>
          </cell>
          <cell r="B1574" t="str">
            <v>$0.00</v>
          </cell>
        </row>
        <row r="1575">
          <cell r="A1575" t="str">
            <v>T210</v>
          </cell>
          <cell r="B1575" t="str">
            <v>$0.00</v>
          </cell>
        </row>
        <row r="1576">
          <cell r="A1576" t="str">
            <v>T211</v>
          </cell>
          <cell r="B1576" t="str">
            <v>$0.00</v>
          </cell>
        </row>
        <row r="1577">
          <cell r="A1577" t="str">
            <v>T213</v>
          </cell>
          <cell r="B1577" t="str">
            <v>$250.00</v>
          </cell>
        </row>
        <row r="1578">
          <cell r="A1578" t="str">
            <v>T214</v>
          </cell>
          <cell r="B1578" t="str">
            <v>$1,000.00</v>
          </cell>
        </row>
        <row r="1579">
          <cell r="A1579" t="str">
            <v>T215</v>
          </cell>
          <cell r="B1579" t="str">
            <v>$0.00</v>
          </cell>
        </row>
        <row r="1580">
          <cell r="A1580" t="str">
            <v>T216</v>
          </cell>
          <cell r="B1580" t="str">
            <v>$0.00</v>
          </cell>
        </row>
        <row r="1581">
          <cell r="A1581" t="str">
            <v>T217</v>
          </cell>
          <cell r="B1581" t="str">
            <v>$0.00</v>
          </cell>
        </row>
        <row r="1582">
          <cell r="A1582" t="str">
            <v>T218</v>
          </cell>
          <cell r="B1582" t="str">
            <v>$0.00</v>
          </cell>
        </row>
        <row r="1583">
          <cell r="A1583" t="str">
            <v>T219</v>
          </cell>
          <cell r="B1583" t="str">
            <v>$250.00</v>
          </cell>
        </row>
        <row r="1584">
          <cell r="A1584" t="str">
            <v>T229</v>
          </cell>
          <cell r="B1584" t="str">
            <v>$0.00</v>
          </cell>
        </row>
        <row r="1585">
          <cell r="A1585" t="str">
            <v>T229</v>
          </cell>
          <cell r="B1585" t="str">
            <v>$0.00</v>
          </cell>
        </row>
        <row r="1586">
          <cell r="A1586" t="str">
            <v>T230</v>
          </cell>
          <cell r="B1586" t="str">
            <v>$0.00</v>
          </cell>
        </row>
        <row r="1587">
          <cell r="A1587" t="str">
            <v>T245</v>
          </cell>
          <cell r="B1587" t="str">
            <v>$0.00</v>
          </cell>
        </row>
        <row r="1588">
          <cell r="A1588" t="str">
            <v>T246</v>
          </cell>
          <cell r="B1588" t="str">
            <v>$0.00</v>
          </cell>
        </row>
        <row r="1589">
          <cell r="A1589" t="str">
            <v>T25B</v>
          </cell>
          <cell r="B1589" t="str">
            <v>$4,580.00</v>
          </cell>
        </row>
        <row r="1590">
          <cell r="A1590" t="str">
            <v>T25C</v>
          </cell>
          <cell r="B1590" t="str">
            <v>$5,380.00</v>
          </cell>
        </row>
        <row r="1591">
          <cell r="A1591" t="str">
            <v>T25D</v>
          </cell>
          <cell r="B1591" t="str">
            <v>$6,580.00</v>
          </cell>
        </row>
        <row r="1592">
          <cell r="A1592" t="str">
            <v>T25E</v>
          </cell>
          <cell r="B1592" t="str">
            <v>$7,780.00</v>
          </cell>
        </row>
        <row r="1593">
          <cell r="A1593" t="str">
            <v>T25F</v>
          </cell>
          <cell r="B1593" t="str">
            <v>$10,680.00</v>
          </cell>
        </row>
        <row r="1594">
          <cell r="A1594" t="str">
            <v>T25G</v>
          </cell>
          <cell r="B1594" t="str">
            <v>$12,880.00</v>
          </cell>
        </row>
        <row r="1595">
          <cell r="A1595" t="str">
            <v>T25S</v>
          </cell>
          <cell r="B1595" t="str">
            <v>$6,680.00</v>
          </cell>
        </row>
        <row r="1596">
          <cell r="A1596" t="str">
            <v>T265</v>
          </cell>
          <cell r="B1596" t="str">
            <v>$0.00</v>
          </cell>
        </row>
        <row r="1597">
          <cell r="A1597" t="str">
            <v>T271</v>
          </cell>
          <cell r="B1597" t="str">
            <v>$0.00</v>
          </cell>
        </row>
        <row r="1598">
          <cell r="A1598" t="str">
            <v>T286</v>
          </cell>
          <cell r="B1598" t="str">
            <v>$750.00</v>
          </cell>
        </row>
        <row r="1599">
          <cell r="A1599" t="str">
            <v>T289</v>
          </cell>
          <cell r="B1599" t="str">
            <v>$250.00</v>
          </cell>
        </row>
        <row r="1600">
          <cell r="A1600" t="str">
            <v>T290</v>
          </cell>
          <cell r="B1600" t="str">
            <v>$250.00</v>
          </cell>
        </row>
        <row r="1601">
          <cell r="A1601" t="str">
            <v>T291</v>
          </cell>
          <cell r="B1601" t="str">
            <v>$250.00</v>
          </cell>
        </row>
        <row r="1602">
          <cell r="A1602" t="str">
            <v>T2AC</v>
          </cell>
          <cell r="B1602" t="str">
            <v>$0.00</v>
          </cell>
        </row>
        <row r="1603">
          <cell r="A1603" t="str">
            <v>T2AF</v>
          </cell>
          <cell r="B1603" t="str">
            <v>$795.00</v>
          </cell>
        </row>
        <row r="1604">
          <cell r="A1604" t="str">
            <v>T2B3</v>
          </cell>
          <cell r="B1604" t="str">
            <v>$6,380.00</v>
          </cell>
        </row>
        <row r="1605">
          <cell r="A1605" t="str">
            <v>T2CM</v>
          </cell>
          <cell r="B1605" t="str">
            <v>$895.00</v>
          </cell>
        </row>
        <row r="1606">
          <cell r="A1606" t="str">
            <v>T2CN</v>
          </cell>
          <cell r="B1606" t="str">
            <v>$0.00</v>
          </cell>
        </row>
        <row r="1607">
          <cell r="A1607" t="str">
            <v>T2DH</v>
          </cell>
          <cell r="B1607" t="str">
            <v>$0.00</v>
          </cell>
        </row>
        <row r="1608">
          <cell r="A1608" t="str">
            <v>T2EN</v>
          </cell>
          <cell r="B1608" t="str">
            <v>$0.00</v>
          </cell>
        </row>
        <row r="1609">
          <cell r="A1609" t="str">
            <v>T2EU</v>
          </cell>
          <cell r="B1609" t="str">
            <v>$1,895.00</v>
          </cell>
        </row>
        <row r="1610">
          <cell r="A1610" t="str">
            <v>T2FA</v>
          </cell>
          <cell r="B1610" t="str">
            <v>$0.00</v>
          </cell>
        </row>
        <row r="1611">
          <cell r="A1611" t="str">
            <v>T2FA</v>
          </cell>
          <cell r="B1611" t="str">
            <v>$0.00</v>
          </cell>
        </row>
        <row r="1612">
          <cell r="A1612" t="str">
            <v>T2FB</v>
          </cell>
          <cell r="B1612" t="str">
            <v>$0.00</v>
          </cell>
        </row>
        <row r="1613">
          <cell r="A1613" t="str">
            <v>T2FB</v>
          </cell>
          <cell r="B1613" t="str">
            <v>$0.00</v>
          </cell>
        </row>
        <row r="1614">
          <cell r="A1614" t="str">
            <v>T2FC</v>
          </cell>
          <cell r="B1614" t="str">
            <v>$0.00</v>
          </cell>
        </row>
        <row r="1615">
          <cell r="A1615" t="str">
            <v>T2FC</v>
          </cell>
          <cell r="B1615" t="str">
            <v>$0.00</v>
          </cell>
        </row>
        <row r="1616">
          <cell r="A1616" t="str">
            <v>T2FD</v>
          </cell>
          <cell r="B1616" t="str">
            <v>$0.00</v>
          </cell>
        </row>
        <row r="1617">
          <cell r="A1617" t="str">
            <v>T2FD</v>
          </cell>
          <cell r="B1617" t="str">
            <v>$0.00</v>
          </cell>
        </row>
        <row r="1618">
          <cell r="A1618" t="str">
            <v>T2FE</v>
          </cell>
          <cell r="B1618" t="str">
            <v>$0.00</v>
          </cell>
        </row>
        <row r="1619">
          <cell r="A1619" t="str">
            <v>T2FE</v>
          </cell>
          <cell r="B1619" t="str">
            <v>$0.00</v>
          </cell>
        </row>
        <row r="1620">
          <cell r="A1620" t="str">
            <v>T2FF</v>
          </cell>
          <cell r="B1620" t="str">
            <v>$0.00</v>
          </cell>
        </row>
        <row r="1621">
          <cell r="A1621" t="str">
            <v>T2FF</v>
          </cell>
          <cell r="B1621" t="str">
            <v>$0.00</v>
          </cell>
        </row>
        <row r="1622">
          <cell r="A1622" t="str">
            <v>T2K1</v>
          </cell>
          <cell r="B1622" t="str">
            <v>$3,535.00</v>
          </cell>
        </row>
        <row r="1623">
          <cell r="A1623" t="str">
            <v>T2MM</v>
          </cell>
          <cell r="B1623" t="str">
            <v>$0.00</v>
          </cell>
        </row>
        <row r="1624">
          <cell r="A1624" t="str">
            <v>T2P1</v>
          </cell>
          <cell r="B1624" t="str">
            <v>$4,580.00</v>
          </cell>
        </row>
        <row r="1625">
          <cell r="A1625" t="str">
            <v>T2P3</v>
          </cell>
          <cell r="B1625" t="str">
            <v>$5,380.00</v>
          </cell>
        </row>
        <row r="1626">
          <cell r="A1626" t="str">
            <v>T2P4</v>
          </cell>
          <cell r="B1626" t="str">
            <v>$6,580.00</v>
          </cell>
        </row>
        <row r="1627">
          <cell r="A1627" t="str">
            <v>T2P6</v>
          </cell>
          <cell r="B1627" t="str">
            <v>$2,495.00</v>
          </cell>
        </row>
        <row r="1628">
          <cell r="A1628" t="str">
            <v>T2P7</v>
          </cell>
          <cell r="B1628" t="str">
            <v>$3,495.00</v>
          </cell>
        </row>
        <row r="1629">
          <cell r="A1629" t="str">
            <v>T2P8</v>
          </cell>
          <cell r="B1629" t="str">
            <v>$4,095.00</v>
          </cell>
        </row>
        <row r="1630">
          <cell r="A1630" t="str">
            <v>T2PP</v>
          </cell>
          <cell r="B1630" t="str">
            <v>$7,780.00</v>
          </cell>
        </row>
        <row r="1631">
          <cell r="A1631" t="str">
            <v>T2PT</v>
          </cell>
          <cell r="B1631" t="str">
            <v>$10,680.00</v>
          </cell>
        </row>
        <row r="1632">
          <cell r="A1632" t="str">
            <v>T2PX</v>
          </cell>
          <cell r="B1632" t="str">
            <v>$12,880.00</v>
          </cell>
        </row>
        <row r="1633">
          <cell r="A1633" t="str">
            <v>T2R0</v>
          </cell>
          <cell r="B1633" t="str">
            <v>$5,380.00</v>
          </cell>
        </row>
        <row r="1634">
          <cell r="A1634" t="str">
            <v>T2R1</v>
          </cell>
          <cell r="B1634" t="str">
            <v>$6,580.00</v>
          </cell>
        </row>
        <row r="1635">
          <cell r="A1635" t="str">
            <v>T2R2</v>
          </cell>
          <cell r="B1635" t="str">
            <v>$9,080.00</v>
          </cell>
        </row>
        <row r="1636">
          <cell r="A1636" t="str">
            <v>T2R3</v>
          </cell>
          <cell r="B1636" t="str">
            <v>$12,780.00</v>
          </cell>
        </row>
        <row r="1637">
          <cell r="A1637" t="str">
            <v>T2RC</v>
          </cell>
          <cell r="B1637" t="str">
            <v>$5,380.00</v>
          </cell>
        </row>
        <row r="1638">
          <cell r="A1638" t="str">
            <v>T2RD</v>
          </cell>
          <cell r="B1638" t="str">
            <v>$6,580.00</v>
          </cell>
        </row>
        <row r="1639">
          <cell r="A1639" t="str">
            <v>T2RE</v>
          </cell>
          <cell r="B1639" t="str">
            <v>$9,880.00</v>
          </cell>
        </row>
        <row r="1640">
          <cell r="A1640" t="str">
            <v>T2RG</v>
          </cell>
          <cell r="B1640" t="str">
            <v>$12,880.00</v>
          </cell>
        </row>
        <row r="1641">
          <cell r="A1641" t="str">
            <v>T2RH</v>
          </cell>
          <cell r="B1641" t="str">
            <v>$5,380.00</v>
          </cell>
        </row>
        <row r="1642">
          <cell r="A1642" t="str">
            <v>T2RJ</v>
          </cell>
          <cell r="B1642" t="str">
            <v>$6,580.00</v>
          </cell>
        </row>
        <row r="1643">
          <cell r="A1643" t="str">
            <v>T2RK</v>
          </cell>
          <cell r="B1643" t="str">
            <v>$9,880.00</v>
          </cell>
        </row>
        <row r="1644">
          <cell r="A1644" t="str">
            <v>T2RL</v>
          </cell>
          <cell r="B1644" t="str">
            <v>$12,880.00</v>
          </cell>
        </row>
        <row r="1645">
          <cell r="A1645" t="str">
            <v>T2SL</v>
          </cell>
          <cell r="B1645" t="str">
            <v>$1,650.00</v>
          </cell>
        </row>
        <row r="1646">
          <cell r="A1646" t="str">
            <v>T2SN</v>
          </cell>
          <cell r="B1646" t="str">
            <v>$0.00</v>
          </cell>
        </row>
        <row r="1647">
          <cell r="A1647" t="str">
            <v>T2SU</v>
          </cell>
          <cell r="B1647" t="str">
            <v>$495.00</v>
          </cell>
        </row>
        <row r="1648">
          <cell r="A1648" t="str">
            <v>T2U0</v>
          </cell>
          <cell r="B1648" t="str">
            <v>$950.00</v>
          </cell>
        </row>
        <row r="1649">
          <cell r="A1649" t="str">
            <v>T2U0</v>
          </cell>
          <cell r="B1649" t="str">
            <v>$950.00</v>
          </cell>
        </row>
        <row r="1650">
          <cell r="A1650" t="str">
            <v>T2U1</v>
          </cell>
          <cell r="B1650" t="str">
            <v>$1,535.00</v>
          </cell>
        </row>
        <row r="1651">
          <cell r="A1651" t="str">
            <v>T2U2</v>
          </cell>
          <cell r="B1651" t="str">
            <v>$2,855.00</v>
          </cell>
        </row>
        <row r="1652">
          <cell r="A1652" t="str">
            <v>T2U4</v>
          </cell>
          <cell r="B1652" t="str">
            <v>$2,195.00</v>
          </cell>
        </row>
        <row r="1653">
          <cell r="A1653" t="str">
            <v>T2U4</v>
          </cell>
          <cell r="B1653" t="str">
            <v>$2,195.00</v>
          </cell>
        </row>
        <row r="1654">
          <cell r="A1654" t="str">
            <v>T2X1</v>
          </cell>
          <cell r="B1654" t="str">
            <v>$8,615.00</v>
          </cell>
        </row>
        <row r="1655">
          <cell r="A1655" t="str">
            <v>T2X2</v>
          </cell>
          <cell r="B1655" t="str">
            <v>$8,615.00</v>
          </cell>
        </row>
        <row r="1656">
          <cell r="A1656" t="str">
            <v>T2X3</v>
          </cell>
          <cell r="B1656" t="str">
            <v>$4,615.00</v>
          </cell>
        </row>
        <row r="1657">
          <cell r="A1657" t="str">
            <v>T2X4</v>
          </cell>
          <cell r="B1657" t="str">
            <v>$2,000.00</v>
          </cell>
        </row>
        <row r="1658">
          <cell r="A1658" t="str">
            <v>T310</v>
          </cell>
          <cell r="B1658" t="str">
            <v>$1,195.00</v>
          </cell>
        </row>
        <row r="1659">
          <cell r="A1659" t="str">
            <v>T312</v>
          </cell>
          <cell r="B1659" t="str">
            <v>$1,695.00</v>
          </cell>
        </row>
        <row r="1660">
          <cell r="A1660" t="str">
            <v>T313</v>
          </cell>
          <cell r="B1660" t="str">
            <v>$1,695.00</v>
          </cell>
        </row>
        <row r="1661">
          <cell r="A1661" t="str">
            <v>T316</v>
          </cell>
          <cell r="B1661" t="str">
            <v>$1,195.00</v>
          </cell>
        </row>
        <row r="1662">
          <cell r="A1662" t="str">
            <v>T319</v>
          </cell>
          <cell r="B1662" t="str">
            <v>$2,195.00</v>
          </cell>
        </row>
        <row r="1663">
          <cell r="A1663" t="str">
            <v>T320</v>
          </cell>
          <cell r="B1663" t="str">
            <v>$1,495.00</v>
          </cell>
        </row>
        <row r="1664">
          <cell r="A1664" t="str">
            <v>T321</v>
          </cell>
          <cell r="B1664" t="str">
            <v>$695.00</v>
          </cell>
        </row>
        <row r="1665">
          <cell r="A1665" t="str">
            <v>T322</v>
          </cell>
          <cell r="B1665" t="str">
            <v>$995.00</v>
          </cell>
        </row>
        <row r="1666">
          <cell r="A1666" t="str">
            <v>T324</v>
          </cell>
          <cell r="B1666" t="str">
            <v>$1,495.00</v>
          </cell>
        </row>
        <row r="1667">
          <cell r="A1667" t="str">
            <v>T327</v>
          </cell>
          <cell r="B1667" t="str">
            <v>$990.00</v>
          </cell>
        </row>
        <row r="1668">
          <cell r="A1668" t="str">
            <v>T327</v>
          </cell>
          <cell r="B1668" t="str">
            <v>$990.00</v>
          </cell>
        </row>
        <row r="1669">
          <cell r="A1669" t="str">
            <v>T330</v>
          </cell>
          <cell r="B1669" t="str">
            <v>$1,750.00</v>
          </cell>
        </row>
        <row r="1670">
          <cell r="A1670" t="str">
            <v>T331</v>
          </cell>
          <cell r="B1670" t="str">
            <v>$1,750.00</v>
          </cell>
        </row>
        <row r="1671">
          <cell r="A1671" t="str">
            <v>T332</v>
          </cell>
          <cell r="B1671" t="str">
            <v>$2,400.00</v>
          </cell>
        </row>
        <row r="1672">
          <cell r="A1672" t="str">
            <v>T339</v>
          </cell>
          <cell r="B1672" t="str">
            <v>$2,295.00</v>
          </cell>
        </row>
        <row r="1673">
          <cell r="A1673" t="str">
            <v>T413</v>
          </cell>
          <cell r="B1673" t="str">
            <v>$160.00</v>
          </cell>
        </row>
        <row r="1674">
          <cell r="A1674" t="str">
            <v>T414</v>
          </cell>
          <cell r="B1674" t="str">
            <v>$580.00</v>
          </cell>
        </row>
        <row r="1675">
          <cell r="A1675" t="str">
            <v>T415</v>
          </cell>
          <cell r="B1675" t="str">
            <v>$580.00</v>
          </cell>
        </row>
        <row r="1676">
          <cell r="A1676" t="str">
            <v>T427</v>
          </cell>
          <cell r="B1676" t="str">
            <v>$1,100.00</v>
          </cell>
        </row>
        <row r="1677">
          <cell r="A1677" t="str">
            <v>T430</v>
          </cell>
          <cell r="B1677" t="str">
            <v>$1,100.00</v>
          </cell>
        </row>
        <row r="1678">
          <cell r="A1678" t="str">
            <v>T434</v>
          </cell>
          <cell r="B1678" t="str">
            <v>$2,860.00</v>
          </cell>
        </row>
        <row r="1679">
          <cell r="A1679" t="str">
            <v>T437</v>
          </cell>
          <cell r="B1679" t="str">
            <v>$580.00</v>
          </cell>
        </row>
        <row r="1680">
          <cell r="A1680" t="str">
            <v>T4A2</v>
          </cell>
          <cell r="B1680" t="str">
            <v>$385.00</v>
          </cell>
        </row>
        <row r="1681">
          <cell r="A1681" t="str">
            <v>T4A3</v>
          </cell>
          <cell r="B1681" t="str">
            <v>$770.00</v>
          </cell>
        </row>
        <row r="1682">
          <cell r="A1682" t="str">
            <v>T4A4</v>
          </cell>
          <cell r="B1682" t="str">
            <v>$770.00</v>
          </cell>
        </row>
        <row r="1683">
          <cell r="A1683" t="str">
            <v>T4EC</v>
          </cell>
          <cell r="B1683" t="str">
            <v>$2,000.00</v>
          </cell>
        </row>
        <row r="1684">
          <cell r="A1684" t="str">
            <v>T4M1</v>
          </cell>
          <cell r="B1684" t="str">
            <v>$1,540.00</v>
          </cell>
        </row>
        <row r="1685">
          <cell r="A1685" t="str">
            <v>T4M2</v>
          </cell>
          <cell r="B1685" t="str">
            <v>$3,080.00</v>
          </cell>
        </row>
        <row r="1686">
          <cell r="A1686" t="str">
            <v>T4M3</v>
          </cell>
          <cell r="B1686" t="str">
            <v>$6,160.00</v>
          </cell>
        </row>
        <row r="1687">
          <cell r="A1687" t="str">
            <v>T4M5</v>
          </cell>
          <cell r="B1687" t="str">
            <v>$12,320.00</v>
          </cell>
        </row>
        <row r="1688">
          <cell r="A1688" t="str">
            <v>T4M6</v>
          </cell>
          <cell r="B1688" t="str">
            <v>$18,480.00</v>
          </cell>
        </row>
        <row r="1689">
          <cell r="A1689" t="str">
            <v>T4M7</v>
          </cell>
          <cell r="B1689" t="str">
            <v>$24,640.00</v>
          </cell>
        </row>
        <row r="1690">
          <cell r="A1690" t="str">
            <v>T4P0</v>
          </cell>
          <cell r="B1690" t="str">
            <v>$770.00</v>
          </cell>
        </row>
        <row r="1691">
          <cell r="A1691" t="str">
            <v>T4P1</v>
          </cell>
          <cell r="B1691" t="str">
            <v>$1,540.00</v>
          </cell>
        </row>
        <row r="1692">
          <cell r="A1692" t="str">
            <v>T4P2</v>
          </cell>
          <cell r="B1692" t="str">
            <v>$3,080.00</v>
          </cell>
        </row>
        <row r="1693">
          <cell r="A1693" t="str">
            <v>T4P3</v>
          </cell>
          <cell r="B1693" t="str">
            <v>$6,160.00</v>
          </cell>
        </row>
        <row r="1694">
          <cell r="A1694" t="str">
            <v>T4P4</v>
          </cell>
          <cell r="B1694" t="str">
            <v>$9,240.00</v>
          </cell>
        </row>
        <row r="1695">
          <cell r="A1695" t="str">
            <v>T4P5</v>
          </cell>
          <cell r="B1695" t="str">
            <v>$12,320.00</v>
          </cell>
        </row>
        <row r="1696">
          <cell r="A1696" t="str">
            <v>T4P6</v>
          </cell>
          <cell r="B1696" t="str">
            <v>$18,480.00</v>
          </cell>
        </row>
        <row r="1697">
          <cell r="A1697" t="str">
            <v>T4P7</v>
          </cell>
          <cell r="B1697" t="str">
            <v>$24,640.00</v>
          </cell>
        </row>
        <row r="1698">
          <cell r="A1698" t="str">
            <v>T4P8</v>
          </cell>
          <cell r="B1698" t="str">
            <v>$43,120.00</v>
          </cell>
        </row>
        <row r="1699">
          <cell r="A1699" t="str">
            <v>T4P9</v>
          </cell>
          <cell r="B1699" t="str">
            <v>$61,600.00</v>
          </cell>
        </row>
        <row r="1700">
          <cell r="A1700" t="str">
            <v>T500</v>
          </cell>
          <cell r="B1700" t="str">
            <v>$0.00</v>
          </cell>
        </row>
        <row r="1701">
          <cell r="A1701" t="str">
            <v>T500</v>
          </cell>
          <cell r="B1701" t="str">
            <v>$0.00</v>
          </cell>
        </row>
        <row r="1702">
          <cell r="A1702" t="str">
            <v>T502</v>
          </cell>
          <cell r="B1702" t="str">
            <v>$0.00</v>
          </cell>
        </row>
        <row r="1703">
          <cell r="A1703" t="str">
            <v>T502</v>
          </cell>
          <cell r="B1703" t="str">
            <v>$0.00</v>
          </cell>
        </row>
        <row r="1704">
          <cell r="A1704" t="str">
            <v>T513</v>
          </cell>
          <cell r="B1704" t="str">
            <v>$160.00</v>
          </cell>
        </row>
        <row r="1705">
          <cell r="A1705" t="str">
            <v>T514</v>
          </cell>
          <cell r="B1705" t="str">
            <v>$580.00</v>
          </cell>
        </row>
        <row r="1706">
          <cell r="A1706" t="str">
            <v>T515</v>
          </cell>
          <cell r="B1706" t="str">
            <v>$580.00</v>
          </cell>
        </row>
        <row r="1707">
          <cell r="A1707" t="str">
            <v>T516</v>
          </cell>
          <cell r="B1707" t="str">
            <v>$1,100.00</v>
          </cell>
        </row>
        <row r="1708">
          <cell r="A1708" t="str">
            <v>T517</v>
          </cell>
          <cell r="B1708" t="str">
            <v>$1,100.00</v>
          </cell>
        </row>
        <row r="1709">
          <cell r="A1709" t="str">
            <v>T518</v>
          </cell>
          <cell r="B1709" t="str">
            <v>$1,320.00</v>
          </cell>
        </row>
        <row r="1710">
          <cell r="A1710" t="str">
            <v>T519</v>
          </cell>
          <cell r="B1710" t="str">
            <v>$2,995.00</v>
          </cell>
        </row>
        <row r="1711">
          <cell r="A1711" t="str">
            <v>T519</v>
          </cell>
          <cell r="B1711" t="str">
            <v>$2,995.00</v>
          </cell>
        </row>
        <row r="1712">
          <cell r="A1712" t="str">
            <v>T52C</v>
          </cell>
          <cell r="B1712" t="str">
            <v>$12,540.00</v>
          </cell>
        </row>
        <row r="1713">
          <cell r="A1713" t="str">
            <v>T52D</v>
          </cell>
          <cell r="B1713" t="str">
            <v>$18,540.00</v>
          </cell>
        </row>
        <row r="1714">
          <cell r="A1714" t="str">
            <v>T530</v>
          </cell>
          <cell r="B1714" t="str">
            <v>$1,495.00</v>
          </cell>
        </row>
        <row r="1715">
          <cell r="A1715" t="str">
            <v>T531</v>
          </cell>
          <cell r="B1715" t="str">
            <v>$2,195.00</v>
          </cell>
        </row>
        <row r="1716">
          <cell r="A1716" t="str">
            <v>T534</v>
          </cell>
          <cell r="B1716" t="str">
            <v>$695.00</v>
          </cell>
        </row>
        <row r="1717">
          <cell r="A1717" t="str">
            <v>T536</v>
          </cell>
          <cell r="B1717" t="str">
            <v>$995.00</v>
          </cell>
        </row>
        <row r="1718">
          <cell r="A1718" t="str">
            <v>T537</v>
          </cell>
          <cell r="B1718" t="str">
            <v>$580.00</v>
          </cell>
        </row>
        <row r="1719">
          <cell r="A1719" t="str">
            <v>T538</v>
          </cell>
          <cell r="B1719" t="str">
            <v>$1,385.00</v>
          </cell>
        </row>
        <row r="1720">
          <cell r="A1720" t="str">
            <v>T539</v>
          </cell>
          <cell r="B1720" t="str">
            <v>$2,295.00</v>
          </cell>
        </row>
        <row r="1721">
          <cell r="A1721" t="str">
            <v>T540</v>
          </cell>
          <cell r="B1721" t="str">
            <v>$0.00</v>
          </cell>
        </row>
        <row r="1722">
          <cell r="A1722" t="str">
            <v>T542</v>
          </cell>
          <cell r="B1722" t="str">
            <v>$2,400.00</v>
          </cell>
        </row>
        <row r="1723">
          <cell r="A1723" t="str">
            <v>T543</v>
          </cell>
          <cell r="B1723" t="str">
            <v>$245.00</v>
          </cell>
        </row>
        <row r="1724">
          <cell r="A1724" t="str">
            <v>T544</v>
          </cell>
          <cell r="B1724" t="str">
            <v>$395.00</v>
          </cell>
        </row>
        <row r="1725">
          <cell r="A1725" t="str">
            <v>T545</v>
          </cell>
          <cell r="B1725" t="str">
            <v>$795.00</v>
          </cell>
        </row>
        <row r="1726">
          <cell r="A1726" t="str">
            <v>T54A</v>
          </cell>
          <cell r="B1726" t="str">
            <v>$3,765.00</v>
          </cell>
        </row>
        <row r="1727">
          <cell r="A1727" t="str">
            <v>T54B</v>
          </cell>
          <cell r="B1727" t="str">
            <v>$5,765.00</v>
          </cell>
        </row>
        <row r="1728">
          <cell r="A1728" t="str">
            <v>T54C</v>
          </cell>
          <cell r="B1728" t="str">
            <v>$9,265.00</v>
          </cell>
        </row>
        <row r="1729">
          <cell r="A1729" t="str">
            <v>T54D</v>
          </cell>
          <cell r="B1729" t="str">
            <v>$7,065.00</v>
          </cell>
        </row>
        <row r="1730">
          <cell r="A1730" t="str">
            <v>T54X</v>
          </cell>
          <cell r="B1730" t="str">
            <v>$2,770.00</v>
          </cell>
        </row>
        <row r="1731">
          <cell r="A1731" t="str">
            <v>T550</v>
          </cell>
          <cell r="B1731" t="str">
            <v>$0.00</v>
          </cell>
        </row>
        <row r="1732">
          <cell r="A1732" t="str">
            <v>T56A</v>
          </cell>
          <cell r="B1732" t="str">
            <v>$1,735.00</v>
          </cell>
        </row>
        <row r="1733">
          <cell r="A1733" t="str">
            <v>T56B</v>
          </cell>
          <cell r="B1733" t="str">
            <v>$3,835.00</v>
          </cell>
        </row>
        <row r="1734">
          <cell r="A1734" t="str">
            <v>T56C</v>
          </cell>
          <cell r="B1734" t="str">
            <v>$5,240.00</v>
          </cell>
        </row>
        <row r="1735">
          <cell r="A1735" t="str">
            <v>T590009</v>
          </cell>
          <cell r="B1735" t="str">
            <v>$995.00</v>
          </cell>
        </row>
        <row r="1736">
          <cell r="A1736" t="str">
            <v>T591</v>
          </cell>
          <cell r="B1736" t="str">
            <v>$75.00</v>
          </cell>
        </row>
        <row r="1737">
          <cell r="A1737" t="str">
            <v>T596002</v>
          </cell>
          <cell r="B1737" t="str">
            <v>$250.00</v>
          </cell>
        </row>
        <row r="1738">
          <cell r="A1738" t="str">
            <v>T5AG</v>
          </cell>
          <cell r="B1738" t="str">
            <v>$385.00</v>
          </cell>
        </row>
        <row r="1739">
          <cell r="A1739" t="str">
            <v>T5AH</v>
          </cell>
          <cell r="B1739" t="str">
            <v>$770.00</v>
          </cell>
        </row>
        <row r="1740">
          <cell r="A1740" t="str">
            <v>T5AJ</v>
          </cell>
          <cell r="B1740" t="str">
            <v>$1,540.00</v>
          </cell>
        </row>
        <row r="1741">
          <cell r="A1741" t="str">
            <v>T5AK</v>
          </cell>
          <cell r="B1741" t="str">
            <v>$385.00</v>
          </cell>
        </row>
        <row r="1742">
          <cell r="A1742" t="str">
            <v>T5AM</v>
          </cell>
          <cell r="B1742" t="str">
            <v>$385.00</v>
          </cell>
        </row>
        <row r="1743">
          <cell r="A1743" t="str">
            <v>T5AN</v>
          </cell>
          <cell r="B1743" t="str">
            <v>$770.00</v>
          </cell>
        </row>
        <row r="1744">
          <cell r="A1744" t="str">
            <v>T5AP</v>
          </cell>
          <cell r="B1744" t="str">
            <v>$385.00</v>
          </cell>
        </row>
        <row r="1745">
          <cell r="A1745" t="str">
            <v>T5AR</v>
          </cell>
          <cell r="B1745" t="str">
            <v>$770.00</v>
          </cell>
        </row>
        <row r="1746">
          <cell r="A1746" t="str">
            <v>T5AS</v>
          </cell>
          <cell r="B1746" t="str">
            <v>$385.00</v>
          </cell>
        </row>
        <row r="1747">
          <cell r="A1747" t="str">
            <v>T5AU</v>
          </cell>
          <cell r="B1747" t="str">
            <v>$880.00</v>
          </cell>
        </row>
        <row r="1748">
          <cell r="A1748" t="str">
            <v>T5AV</v>
          </cell>
          <cell r="B1748" t="str">
            <v>$1,540.00</v>
          </cell>
        </row>
        <row r="1749">
          <cell r="A1749" t="str">
            <v>T5AW</v>
          </cell>
          <cell r="B1749" t="str">
            <v>$770.00</v>
          </cell>
        </row>
        <row r="1750">
          <cell r="A1750" t="str">
            <v>T5AY</v>
          </cell>
          <cell r="B1750" t="str">
            <v>$1,540.00</v>
          </cell>
        </row>
        <row r="1751">
          <cell r="A1751" t="str">
            <v>T5C3</v>
          </cell>
          <cell r="B1751" t="str">
            <v>$500.00</v>
          </cell>
        </row>
        <row r="1752">
          <cell r="A1752" t="str">
            <v>T5C4</v>
          </cell>
          <cell r="B1752" t="str">
            <v>$300.00</v>
          </cell>
        </row>
        <row r="1753">
          <cell r="A1753" t="str">
            <v>T5CC</v>
          </cell>
          <cell r="B1753" t="str">
            <v>$250.00</v>
          </cell>
        </row>
        <row r="1754">
          <cell r="A1754" t="str">
            <v>T5CS</v>
          </cell>
          <cell r="B1754" t="str">
            <v>$0.00</v>
          </cell>
        </row>
        <row r="1755">
          <cell r="A1755" t="str">
            <v>T5DB</v>
          </cell>
          <cell r="B1755" t="str">
            <v>$5,900.00</v>
          </cell>
        </row>
        <row r="1756">
          <cell r="A1756" t="str">
            <v>T5DB</v>
          </cell>
          <cell r="B1756" t="str">
            <v>$5,900.00</v>
          </cell>
        </row>
        <row r="1757">
          <cell r="A1757" t="str">
            <v>T5EN</v>
          </cell>
          <cell r="B1757" t="str">
            <v>$0.00</v>
          </cell>
        </row>
        <row r="1758">
          <cell r="A1758" t="str">
            <v>T5F1</v>
          </cell>
          <cell r="B1758" t="str">
            <v>$1,500.00</v>
          </cell>
        </row>
        <row r="1759">
          <cell r="A1759" t="str">
            <v>T5F2</v>
          </cell>
          <cell r="B1759" t="str">
            <v>$750.00</v>
          </cell>
        </row>
        <row r="1760">
          <cell r="A1760" t="str">
            <v>T5F3</v>
          </cell>
          <cell r="B1760" t="str">
            <v>$0.00</v>
          </cell>
        </row>
        <row r="1761">
          <cell r="A1761" t="str">
            <v>T5F4</v>
          </cell>
          <cell r="B1761" t="str">
            <v>$0.00</v>
          </cell>
        </row>
        <row r="1762">
          <cell r="A1762" t="str">
            <v>T5F5</v>
          </cell>
          <cell r="B1762" t="str">
            <v>$0.00</v>
          </cell>
        </row>
        <row r="1763">
          <cell r="A1763" t="str">
            <v>T5F8</v>
          </cell>
          <cell r="B1763" t="str">
            <v>$1,995.00</v>
          </cell>
        </row>
        <row r="1764">
          <cell r="A1764" t="str">
            <v>T5F9</v>
          </cell>
          <cell r="B1764" t="str">
            <v>$0.00</v>
          </cell>
        </row>
        <row r="1765">
          <cell r="A1765" t="str">
            <v>T5F9</v>
          </cell>
          <cell r="B1765" t="str">
            <v>$0.00</v>
          </cell>
        </row>
        <row r="1766">
          <cell r="A1766" t="str">
            <v>T5FA</v>
          </cell>
          <cell r="B1766" t="str">
            <v>$0.00</v>
          </cell>
        </row>
        <row r="1767">
          <cell r="A1767" t="str">
            <v>T5FB</v>
          </cell>
          <cell r="B1767" t="str">
            <v>$0.00</v>
          </cell>
        </row>
        <row r="1768">
          <cell r="A1768" t="str">
            <v>T5FC</v>
          </cell>
          <cell r="B1768" t="str">
            <v>$0.00</v>
          </cell>
        </row>
        <row r="1769">
          <cell r="A1769" t="str">
            <v>T5FD</v>
          </cell>
          <cell r="B1769" t="str">
            <v>$0.00</v>
          </cell>
        </row>
        <row r="1770">
          <cell r="A1770" t="str">
            <v>T5FE</v>
          </cell>
          <cell r="B1770" t="str">
            <v>$0.00</v>
          </cell>
        </row>
        <row r="1771">
          <cell r="A1771" t="str">
            <v>T5FF</v>
          </cell>
          <cell r="B1771" t="str">
            <v>$1,250.00</v>
          </cell>
        </row>
        <row r="1772">
          <cell r="A1772" t="str">
            <v>T5FG</v>
          </cell>
          <cell r="B1772" t="str">
            <v>$1,250.00</v>
          </cell>
        </row>
        <row r="1773">
          <cell r="A1773" t="str">
            <v>T5FM</v>
          </cell>
          <cell r="B1773" t="str">
            <v>$0.00</v>
          </cell>
        </row>
        <row r="1774">
          <cell r="A1774" t="str">
            <v>T5FR</v>
          </cell>
          <cell r="B1774" t="str">
            <v>$0.00</v>
          </cell>
        </row>
        <row r="1775">
          <cell r="A1775" t="str">
            <v>T5L1</v>
          </cell>
          <cell r="B1775" t="str">
            <v>$8,165.00</v>
          </cell>
        </row>
        <row r="1776">
          <cell r="A1776" t="str">
            <v>T5L3</v>
          </cell>
          <cell r="B1776" t="str">
            <v>$3,595.00</v>
          </cell>
        </row>
        <row r="1777">
          <cell r="A1777" t="str">
            <v>T5LE</v>
          </cell>
          <cell r="B1777" t="str">
            <v>$4,220.00</v>
          </cell>
        </row>
        <row r="1778">
          <cell r="A1778" t="str">
            <v>T5LP</v>
          </cell>
          <cell r="B1778" t="str">
            <v>$7,265.00</v>
          </cell>
        </row>
        <row r="1779">
          <cell r="A1779" t="str">
            <v>T5LX</v>
          </cell>
          <cell r="B1779" t="str">
            <v>$9,265.00</v>
          </cell>
        </row>
        <row r="1780">
          <cell r="A1780" t="str">
            <v>T5M1</v>
          </cell>
          <cell r="B1780" t="str">
            <v>$1,540.00</v>
          </cell>
        </row>
        <row r="1781">
          <cell r="A1781" t="str">
            <v>T5M2</v>
          </cell>
          <cell r="B1781" t="str">
            <v>$3,080.00</v>
          </cell>
        </row>
        <row r="1782">
          <cell r="A1782" t="str">
            <v>T5M3</v>
          </cell>
          <cell r="B1782" t="str">
            <v>$6,160.00</v>
          </cell>
        </row>
        <row r="1783">
          <cell r="A1783" t="str">
            <v>T5M5</v>
          </cell>
          <cell r="B1783" t="str">
            <v>$12,320.00</v>
          </cell>
        </row>
        <row r="1784">
          <cell r="A1784" t="str">
            <v>T5M6</v>
          </cell>
          <cell r="B1784" t="str">
            <v>$18,480.00</v>
          </cell>
        </row>
        <row r="1785">
          <cell r="A1785" t="str">
            <v>T5M7</v>
          </cell>
          <cell r="B1785" t="str">
            <v>$24,640.00</v>
          </cell>
        </row>
        <row r="1786">
          <cell r="A1786" t="str">
            <v>T5MC</v>
          </cell>
          <cell r="B1786" t="str">
            <v>$219,000.00</v>
          </cell>
        </row>
        <row r="1787">
          <cell r="A1787" t="str">
            <v>T5ML</v>
          </cell>
          <cell r="B1787" t="str">
            <v>$132,000.00</v>
          </cell>
        </row>
        <row r="1788">
          <cell r="A1788" t="str">
            <v>T5MS</v>
          </cell>
          <cell r="B1788" t="str">
            <v>$0.00</v>
          </cell>
        </row>
        <row r="1789">
          <cell r="A1789" t="str">
            <v>T5MX</v>
          </cell>
          <cell r="B1789" t="str">
            <v>$30,750.00</v>
          </cell>
        </row>
        <row r="1790">
          <cell r="A1790" t="str">
            <v>T5NL</v>
          </cell>
          <cell r="B1790" t="str">
            <v>$500.00</v>
          </cell>
        </row>
        <row r="1791">
          <cell r="A1791" t="str">
            <v>T5P4</v>
          </cell>
          <cell r="B1791" t="str">
            <v>$2,795.00</v>
          </cell>
        </row>
        <row r="1792">
          <cell r="A1792" t="str">
            <v>T5P7</v>
          </cell>
          <cell r="B1792" t="str">
            <v>$4,595.00</v>
          </cell>
        </row>
        <row r="1793">
          <cell r="A1793" t="str">
            <v>T5P7</v>
          </cell>
          <cell r="B1793" t="str">
            <v>$4,595.00</v>
          </cell>
        </row>
        <row r="1794">
          <cell r="A1794" t="str">
            <v>T5PR</v>
          </cell>
          <cell r="B1794" t="str">
            <v>$795.00</v>
          </cell>
        </row>
        <row r="1795">
          <cell r="A1795" t="str">
            <v>T5R0</v>
          </cell>
          <cell r="B1795" t="str">
            <v>$6,165.00</v>
          </cell>
        </row>
        <row r="1796">
          <cell r="A1796" t="str">
            <v>T5RD</v>
          </cell>
          <cell r="B1796" t="str">
            <v>$0.00</v>
          </cell>
        </row>
        <row r="1797">
          <cell r="A1797" t="str">
            <v>T5SC</v>
          </cell>
          <cell r="B1797" t="str">
            <v>$49,500.00</v>
          </cell>
        </row>
        <row r="1798">
          <cell r="A1798" t="str">
            <v>T5SL</v>
          </cell>
          <cell r="B1798" t="str">
            <v>$29,750.00</v>
          </cell>
        </row>
        <row r="1799">
          <cell r="A1799" t="str">
            <v>T5SU</v>
          </cell>
          <cell r="B1799" t="str">
            <v>$795.00</v>
          </cell>
        </row>
        <row r="1800">
          <cell r="A1800" t="str">
            <v>T5SX</v>
          </cell>
          <cell r="B1800" t="str">
            <v>$6,950.00</v>
          </cell>
        </row>
        <row r="1801">
          <cell r="A1801" t="str">
            <v>T5U1</v>
          </cell>
          <cell r="B1801" t="str">
            <v>$8,500.00</v>
          </cell>
        </row>
        <row r="1802">
          <cell r="A1802" t="str">
            <v>T5U2</v>
          </cell>
          <cell r="B1802" t="str">
            <v>$6,000.00</v>
          </cell>
        </row>
        <row r="1803">
          <cell r="A1803" t="str">
            <v>T5U4</v>
          </cell>
          <cell r="B1803" t="str">
            <v>$2,800.00</v>
          </cell>
        </row>
        <row r="1804">
          <cell r="A1804" t="str">
            <v>T5U5</v>
          </cell>
          <cell r="B1804" t="str">
            <v>$8,000.00</v>
          </cell>
        </row>
        <row r="1805">
          <cell r="A1805" t="str">
            <v>T5U6</v>
          </cell>
          <cell r="B1805" t="str">
            <v>$2,000.00</v>
          </cell>
        </row>
        <row r="1806">
          <cell r="A1806" t="str">
            <v>T5U7</v>
          </cell>
          <cell r="B1806" t="str">
            <v>$1,950.00</v>
          </cell>
        </row>
        <row r="1807">
          <cell r="A1807" t="str">
            <v>T5UC</v>
          </cell>
          <cell r="B1807" t="str">
            <v>$3,495.00</v>
          </cell>
        </row>
        <row r="1808">
          <cell r="A1808" t="str">
            <v>T5V1</v>
          </cell>
          <cell r="B1808" t="str">
            <v>$14,565.00</v>
          </cell>
        </row>
        <row r="1809">
          <cell r="A1809" t="str">
            <v>T5V2</v>
          </cell>
          <cell r="B1809" t="str">
            <v>$23,690.00</v>
          </cell>
        </row>
        <row r="1810">
          <cell r="A1810" t="str">
            <v>T5VT</v>
          </cell>
          <cell r="B1810" t="str">
            <v>$750.00</v>
          </cell>
        </row>
        <row r="1811">
          <cell r="A1811" t="str">
            <v>T5WC</v>
          </cell>
          <cell r="B1811" t="str">
            <v>$300.00</v>
          </cell>
        </row>
        <row r="1812">
          <cell r="A1812" t="str">
            <v>T5XC</v>
          </cell>
          <cell r="B1812" t="str">
            <v>$15,280.00</v>
          </cell>
        </row>
        <row r="1813">
          <cell r="A1813" t="str">
            <v>T5XE</v>
          </cell>
          <cell r="B1813" t="str">
            <v>$6,160.00</v>
          </cell>
        </row>
        <row r="1814">
          <cell r="A1814" t="str">
            <v>T5Y1</v>
          </cell>
          <cell r="B1814" t="str">
            <v>$770.00</v>
          </cell>
        </row>
        <row r="1815">
          <cell r="A1815" t="str">
            <v>T5Y2</v>
          </cell>
          <cell r="B1815" t="str">
            <v>$1,540.00</v>
          </cell>
        </row>
        <row r="1816">
          <cell r="A1816" t="str">
            <v>T5Y3</v>
          </cell>
          <cell r="B1816" t="str">
            <v>$3,080.00</v>
          </cell>
        </row>
        <row r="1817">
          <cell r="A1817" t="str">
            <v>T5Y4</v>
          </cell>
          <cell r="B1817" t="str">
            <v>$6,160.00</v>
          </cell>
        </row>
        <row r="1818">
          <cell r="A1818" t="str">
            <v>T5Y5</v>
          </cell>
          <cell r="B1818" t="str">
            <v>$9,240.00</v>
          </cell>
        </row>
        <row r="1819">
          <cell r="A1819" t="str">
            <v>T5Y6</v>
          </cell>
          <cell r="B1819" t="str">
            <v>$12,320.00</v>
          </cell>
        </row>
        <row r="1820">
          <cell r="A1820" t="str">
            <v>T5Y7</v>
          </cell>
          <cell r="B1820" t="str">
            <v>$18,480.00</v>
          </cell>
        </row>
        <row r="1821">
          <cell r="A1821" t="str">
            <v>T5Y8</v>
          </cell>
          <cell r="B1821" t="str">
            <v>$24,640.00</v>
          </cell>
        </row>
        <row r="1822">
          <cell r="A1822" t="str">
            <v>T5Y9</v>
          </cell>
          <cell r="B1822" t="str">
            <v>$43,120.00</v>
          </cell>
        </row>
        <row r="1823">
          <cell r="A1823" t="str">
            <v>T5YB</v>
          </cell>
          <cell r="B1823" t="str">
            <v>$770.00</v>
          </cell>
        </row>
        <row r="1824">
          <cell r="A1824" t="str">
            <v>T5YC</v>
          </cell>
          <cell r="B1824" t="str">
            <v>$1,540.00</v>
          </cell>
        </row>
        <row r="1825">
          <cell r="A1825" t="str">
            <v>T5YD</v>
          </cell>
          <cell r="B1825" t="str">
            <v>$3,080.00</v>
          </cell>
        </row>
        <row r="1826">
          <cell r="A1826" t="str">
            <v>T5YE</v>
          </cell>
          <cell r="B1826" t="str">
            <v>$6,160.00</v>
          </cell>
        </row>
        <row r="1827">
          <cell r="A1827" t="str">
            <v>T5YF</v>
          </cell>
          <cell r="B1827" t="str">
            <v>$12,320.00</v>
          </cell>
        </row>
        <row r="1828">
          <cell r="A1828" t="str">
            <v>T5YG</v>
          </cell>
          <cell r="B1828" t="str">
            <v>$18,480.00</v>
          </cell>
        </row>
        <row r="1829">
          <cell r="A1829" t="str">
            <v>T5YH</v>
          </cell>
          <cell r="B1829" t="str">
            <v>$24,640.00</v>
          </cell>
        </row>
        <row r="1830">
          <cell r="A1830" t="str">
            <v>T5Z0</v>
          </cell>
          <cell r="B1830" t="str">
            <v>$770.00</v>
          </cell>
        </row>
        <row r="1831">
          <cell r="A1831" t="str">
            <v>T6P0</v>
          </cell>
          <cell r="B1831" t="str">
            <v>$770.00</v>
          </cell>
        </row>
        <row r="1832">
          <cell r="A1832" t="str">
            <v>T6P1</v>
          </cell>
          <cell r="B1832" t="str">
            <v>$1,540.00</v>
          </cell>
        </row>
        <row r="1833">
          <cell r="A1833" t="str">
            <v>T6P2</v>
          </cell>
          <cell r="B1833" t="str">
            <v>$3,080.00</v>
          </cell>
        </row>
        <row r="1834">
          <cell r="A1834" t="str">
            <v>T6P3</v>
          </cell>
          <cell r="B1834" t="str">
            <v>$6,160.00</v>
          </cell>
        </row>
        <row r="1835">
          <cell r="A1835" t="str">
            <v>T6P4</v>
          </cell>
          <cell r="B1835" t="str">
            <v>$9,240.00</v>
          </cell>
        </row>
        <row r="1836">
          <cell r="A1836" t="str">
            <v>T6P5</v>
          </cell>
          <cell r="B1836" t="str">
            <v>$12,320.00</v>
          </cell>
        </row>
        <row r="1837">
          <cell r="A1837" t="str">
            <v>T6P6</v>
          </cell>
          <cell r="B1837" t="str">
            <v>$18,480.00</v>
          </cell>
        </row>
        <row r="1838">
          <cell r="A1838" t="str">
            <v>T6P7</v>
          </cell>
          <cell r="B1838" t="str">
            <v>$24,640.00</v>
          </cell>
        </row>
        <row r="1839">
          <cell r="A1839" t="str">
            <v>T6P8</v>
          </cell>
          <cell r="B1839" t="str">
            <v>$43,120.00</v>
          </cell>
        </row>
        <row r="1840">
          <cell r="A1840" t="str">
            <v>T6P9</v>
          </cell>
          <cell r="B1840" t="str">
            <v>$61,600.00</v>
          </cell>
        </row>
        <row r="1841">
          <cell r="A1841" t="str">
            <v>T742</v>
          </cell>
          <cell r="B1841" t="str">
            <v>$3,495.00</v>
          </cell>
        </row>
        <row r="1842">
          <cell r="A1842" t="str">
            <v>T762</v>
          </cell>
          <cell r="B1842" t="str">
            <v>$2,495.00</v>
          </cell>
        </row>
        <row r="1843">
          <cell r="A1843" t="str">
            <v>T790003</v>
          </cell>
          <cell r="B1843" t="str">
            <v>$350.00</v>
          </cell>
        </row>
        <row r="1844">
          <cell r="A1844" t="str">
            <v>T790009</v>
          </cell>
          <cell r="B1844" t="str">
            <v>$200.00</v>
          </cell>
        </row>
        <row r="1845">
          <cell r="A1845" t="str">
            <v>T790025</v>
          </cell>
          <cell r="B1845" t="str">
            <v>$995.00</v>
          </cell>
        </row>
        <row r="1846">
          <cell r="A1846" t="str">
            <v>T790026</v>
          </cell>
          <cell r="B1846" t="str">
            <v>$475.00</v>
          </cell>
        </row>
        <row r="1847">
          <cell r="A1847" t="str">
            <v>T885035</v>
          </cell>
          <cell r="B1847" t="str">
            <v>$0.00</v>
          </cell>
        </row>
        <row r="1848">
          <cell r="A1848" t="str">
            <v>T896000</v>
          </cell>
          <cell r="B1848" t="str">
            <v>$0.00</v>
          </cell>
        </row>
        <row r="1849">
          <cell r="A1849" t="str">
            <v>T896001</v>
          </cell>
          <cell r="B1849" t="str">
            <v>$275.00</v>
          </cell>
        </row>
        <row r="1850">
          <cell r="A1850" t="str">
            <v>T896007</v>
          </cell>
          <cell r="B1850" t="str">
            <v>$0.00</v>
          </cell>
        </row>
        <row r="1851">
          <cell r="A1851" t="str">
            <v>TM11</v>
          </cell>
          <cell r="B1851" t="str">
            <v>$595.00</v>
          </cell>
        </row>
        <row r="1852">
          <cell r="A1852" t="str">
            <v>TM12</v>
          </cell>
          <cell r="B1852" t="str">
            <v>$845.00</v>
          </cell>
        </row>
        <row r="1853">
          <cell r="A1853" t="str">
            <v>TM13</v>
          </cell>
          <cell r="B1853" t="str">
            <v>$1,695.00</v>
          </cell>
        </row>
        <row r="1854">
          <cell r="A1854" t="str">
            <v>TM14</v>
          </cell>
          <cell r="B1854" t="str">
            <v>$3,195.00</v>
          </cell>
        </row>
        <row r="1855">
          <cell r="A1855" t="str">
            <v>TM15</v>
          </cell>
          <cell r="B1855" t="str">
            <v>$4,795.00</v>
          </cell>
        </row>
        <row r="1856">
          <cell r="A1856" t="str">
            <v>TM16</v>
          </cell>
          <cell r="B1856" t="str">
            <v>$7,795.00</v>
          </cell>
        </row>
        <row r="1857">
          <cell r="A1857" t="str">
            <v>TM17</v>
          </cell>
          <cell r="B1857" t="str">
            <v>$15,395.00</v>
          </cell>
        </row>
        <row r="1858">
          <cell r="A1858" t="str">
            <v>TM18</v>
          </cell>
          <cell r="B1858" t="str">
            <v>$28,895.00</v>
          </cell>
        </row>
        <row r="1859">
          <cell r="A1859" t="str">
            <v>TM21</v>
          </cell>
          <cell r="B1859" t="str">
            <v>$595.00</v>
          </cell>
        </row>
        <row r="1860">
          <cell r="A1860" t="str">
            <v>TM22</v>
          </cell>
          <cell r="B1860" t="str">
            <v>$845.00</v>
          </cell>
        </row>
        <row r="1861">
          <cell r="A1861" t="str">
            <v>TM23</v>
          </cell>
          <cell r="B1861" t="str">
            <v>$1,695.00</v>
          </cell>
        </row>
        <row r="1862">
          <cell r="A1862" t="str">
            <v>TM24</v>
          </cell>
          <cell r="B1862" t="str">
            <v>$3,195.00</v>
          </cell>
        </row>
        <row r="1863">
          <cell r="A1863" t="str">
            <v>TM26</v>
          </cell>
          <cell r="B1863" t="str">
            <v>$7,795.00</v>
          </cell>
        </row>
        <row r="1864">
          <cell r="A1864" t="str">
            <v>TM27</v>
          </cell>
          <cell r="B1864" t="str">
            <v>$15,395.00</v>
          </cell>
        </row>
        <row r="1865">
          <cell r="A1865" t="str">
            <v>TM28</v>
          </cell>
          <cell r="B1865" t="str">
            <v>$28,895.00</v>
          </cell>
        </row>
        <row r="1866">
          <cell r="A1866" t="str">
            <v>TM2A</v>
          </cell>
          <cell r="B1866" t="str">
            <v>$4,795.00</v>
          </cell>
        </row>
        <row r="1867">
          <cell r="A1867" t="str">
            <v>TPM1</v>
          </cell>
          <cell r="B1867" t="str">
            <v>$0.00</v>
          </cell>
        </row>
        <row r="1868">
          <cell r="A1868" t="str">
            <v>TPM2</v>
          </cell>
          <cell r="B1868" t="str">
            <v>$0.00</v>
          </cell>
        </row>
        <row r="1869">
          <cell r="A1869" t="str">
            <v>TPM3</v>
          </cell>
          <cell r="B1869" t="str">
            <v>$0.00</v>
          </cell>
        </row>
        <row r="1870">
          <cell r="A1870" t="str">
            <v>TPM4</v>
          </cell>
          <cell r="B1870" t="str">
            <v>$0.00</v>
          </cell>
        </row>
        <row r="1871">
          <cell r="A1871" t="str">
            <v>TPM5</v>
          </cell>
          <cell r="B1871" t="str">
            <v>$0.00</v>
          </cell>
        </row>
        <row r="1872">
          <cell r="A1872" t="str">
            <v>TRMH</v>
          </cell>
          <cell r="B1872" t="str">
            <v>$17,225.00</v>
          </cell>
        </row>
        <row r="1873">
          <cell r="A1873" t="str">
            <v>TRMM</v>
          </cell>
          <cell r="B1873" t="str">
            <v>$17,225.00</v>
          </cell>
        </row>
        <row r="1874">
          <cell r="A1874" t="str">
            <v>TRUH</v>
          </cell>
          <cell r="B1874" t="str">
            <v>$4,000.00</v>
          </cell>
        </row>
        <row r="1875">
          <cell r="A1875" t="str">
            <v>TRUM</v>
          </cell>
          <cell r="B1875" t="str">
            <v>$4,000.00</v>
          </cell>
        </row>
        <row r="1876">
          <cell r="A1876" t="str">
            <v>TS02</v>
          </cell>
          <cell r="B1876" t="str">
            <v>$290.00</v>
          </cell>
        </row>
        <row r="1877">
          <cell r="A1877" t="str">
            <v>TS05</v>
          </cell>
          <cell r="B1877" t="str">
            <v>$235.00</v>
          </cell>
        </row>
        <row r="1878">
          <cell r="A1878" t="str">
            <v>TS05</v>
          </cell>
          <cell r="B1878" t="str">
            <v>$235.00</v>
          </cell>
        </row>
        <row r="1879">
          <cell r="A1879" t="str">
            <v>TS08</v>
          </cell>
          <cell r="B1879" t="str">
            <v>$290.00</v>
          </cell>
        </row>
        <row r="1880">
          <cell r="A1880" t="str">
            <v>TS08</v>
          </cell>
          <cell r="B1880" t="str">
            <v>$290.00</v>
          </cell>
        </row>
        <row r="1881">
          <cell r="A1881" t="str">
            <v>TS10</v>
          </cell>
          <cell r="B1881" t="str">
            <v>$895.00</v>
          </cell>
        </row>
        <row r="1882">
          <cell r="A1882" t="str">
            <v>TS11</v>
          </cell>
          <cell r="B1882" t="str">
            <v>$350.00</v>
          </cell>
        </row>
        <row r="1883">
          <cell r="A1883" t="str">
            <v>TS14</v>
          </cell>
          <cell r="B1883" t="str">
            <v>$260.00</v>
          </cell>
        </row>
        <row r="1884">
          <cell r="A1884" t="str">
            <v>TS15</v>
          </cell>
          <cell r="B1884" t="str">
            <v>$235.00</v>
          </cell>
        </row>
        <row r="1885">
          <cell r="A1885" t="str">
            <v>TS1A</v>
          </cell>
          <cell r="B1885" t="str">
            <v>$200.00</v>
          </cell>
        </row>
        <row r="1886">
          <cell r="A1886" t="str">
            <v>TS22</v>
          </cell>
          <cell r="B1886" t="str">
            <v>$140.00</v>
          </cell>
        </row>
        <row r="1887">
          <cell r="A1887" t="str">
            <v>TS23</v>
          </cell>
          <cell r="B1887" t="str">
            <v>$83.00</v>
          </cell>
        </row>
        <row r="1888">
          <cell r="A1888" t="str">
            <v>TS30</v>
          </cell>
          <cell r="B1888" t="str">
            <v>$240.00</v>
          </cell>
        </row>
        <row r="1889">
          <cell r="A1889" t="str">
            <v>TS31</v>
          </cell>
          <cell r="B1889" t="str">
            <v>$140.00</v>
          </cell>
        </row>
        <row r="1890">
          <cell r="A1890" t="str">
            <v>TS32</v>
          </cell>
          <cell r="B1890" t="str">
            <v>$250.00</v>
          </cell>
        </row>
        <row r="1891">
          <cell r="A1891" t="str">
            <v>TS33</v>
          </cell>
          <cell r="B1891" t="str">
            <v>$73.00</v>
          </cell>
        </row>
        <row r="1892">
          <cell r="A1892" t="str">
            <v>TS34</v>
          </cell>
          <cell r="B1892" t="str">
            <v>$113.00</v>
          </cell>
        </row>
        <row r="1893">
          <cell r="A1893" t="str">
            <v>TS35</v>
          </cell>
          <cell r="B1893" t="str">
            <v>$88.00</v>
          </cell>
        </row>
        <row r="1894">
          <cell r="A1894" t="str">
            <v>TS36</v>
          </cell>
          <cell r="B1894" t="str">
            <v>$77.00</v>
          </cell>
        </row>
        <row r="1895">
          <cell r="A1895" t="str">
            <v>TS37</v>
          </cell>
          <cell r="B1895" t="str">
            <v>$9.00</v>
          </cell>
        </row>
        <row r="1896">
          <cell r="A1896" t="str">
            <v>TS39</v>
          </cell>
          <cell r="B1896" t="str">
            <v>$90.00</v>
          </cell>
        </row>
        <row r="1897">
          <cell r="A1897" t="str">
            <v>TS40</v>
          </cell>
          <cell r="B1897" t="str">
            <v>$70.00</v>
          </cell>
        </row>
        <row r="1898">
          <cell r="A1898" t="str">
            <v>TS41</v>
          </cell>
          <cell r="B1898" t="str">
            <v>$70.00</v>
          </cell>
        </row>
        <row r="1899">
          <cell r="A1899" t="str">
            <v>TS42</v>
          </cell>
          <cell r="B1899" t="str">
            <v>$69.00</v>
          </cell>
        </row>
        <row r="1900">
          <cell r="A1900" t="str">
            <v>TS44</v>
          </cell>
          <cell r="B1900" t="str">
            <v>$109.00</v>
          </cell>
        </row>
        <row r="1901">
          <cell r="A1901" t="str">
            <v>TS47</v>
          </cell>
          <cell r="B1901" t="str">
            <v>$159.00</v>
          </cell>
        </row>
        <row r="1902">
          <cell r="A1902" t="str">
            <v>TS48</v>
          </cell>
          <cell r="B1902" t="str">
            <v>$115.00</v>
          </cell>
        </row>
        <row r="1903">
          <cell r="A1903" t="str">
            <v>TS55</v>
          </cell>
          <cell r="B1903" t="str">
            <v>$20.00</v>
          </cell>
        </row>
        <row r="1904">
          <cell r="A1904" t="str">
            <v>TS56</v>
          </cell>
          <cell r="B1904" t="str">
            <v>$125.00</v>
          </cell>
        </row>
        <row r="1905">
          <cell r="A1905" t="str">
            <v>TS57</v>
          </cell>
          <cell r="B1905" t="str">
            <v>$35.00</v>
          </cell>
        </row>
        <row r="1906">
          <cell r="A1906" t="str">
            <v>TS58</v>
          </cell>
          <cell r="B1906" t="str">
            <v>$72.00</v>
          </cell>
        </row>
        <row r="1907">
          <cell r="A1907" t="str">
            <v>TSA2</v>
          </cell>
          <cell r="B1907" t="str">
            <v>$2,495.00</v>
          </cell>
        </row>
        <row r="1908">
          <cell r="A1908" t="str">
            <v>TSA3</v>
          </cell>
          <cell r="B1908" t="str">
            <v>$3,495.00</v>
          </cell>
        </row>
        <row r="1909">
          <cell r="A1909" t="str">
            <v>TSA4</v>
          </cell>
          <cell r="B1909" t="str">
            <v>$4,095.00</v>
          </cell>
        </row>
        <row r="1910">
          <cell r="A1910" t="str">
            <v>TWSC</v>
          </cell>
          <cell r="B1910" t="str">
            <v>$9,090.00</v>
          </cell>
        </row>
        <row r="1911">
          <cell r="A1911" t="str">
            <v>TWSC</v>
          </cell>
          <cell r="B1911" t="str">
            <v>$9,090.00</v>
          </cell>
        </row>
        <row r="1912">
          <cell r="A1912" t="str">
            <v>U7C1</v>
          </cell>
          <cell r="B1912" t="str">
            <v>$940.00</v>
          </cell>
        </row>
        <row r="1913">
          <cell r="A1913" t="str">
            <v>U7C2</v>
          </cell>
          <cell r="B1913" t="str">
            <v>$100.00</v>
          </cell>
        </row>
        <row r="1914">
          <cell r="A1914" t="str">
            <v>U7C2</v>
          </cell>
          <cell r="B1914" t="str">
            <v>$100.00</v>
          </cell>
        </row>
        <row r="1915">
          <cell r="A1915" t="str">
            <v>U7DS</v>
          </cell>
          <cell r="B1915" t="str">
            <v>$0.00</v>
          </cell>
        </row>
        <row r="1916">
          <cell r="A1916" t="str">
            <v>U7PC</v>
          </cell>
          <cell r="B1916" t="str">
            <v>$835.00</v>
          </cell>
        </row>
        <row r="1917">
          <cell r="A1917" t="str">
            <v>U7PC</v>
          </cell>
          <cell r="B1917" t="str">
            <v>$835.00</v>
          </cell>
        </row>
        <row r="1918">
          <cell r="A1918" t="str">
            <v>U7PR</v>
          </cell>
          <cell r="B1918" t="str">
            <v>$1,195.00</v>
          </cell>
        </row>
        <row r="1919">
          <cell r="A1919" t="str">
            <v>U7PS</v>
          </cell>
          <cell r="B1919" t="str">
            <v>$1,695.00</v>
          </cell>
        </row>
        <row r="1920">
          <cell r="A1920" t="str">
            <v>U7TR</v>
          </cell>
          <cell r="B1920" t="str">
            <v>$340.00</v>
          </cell>
        </row>
        <row r="1921">
          <cell r="A1921" t="str">
            <v>UXDL</v>
          </cell>
          <cell r="B1921" t="str">
            <v>$795.00</v>
          </cell>
        </row>
        <row r="1922">
          <cell r="A1922" t="str">
            <v>UXDM</v>
          </cell>
          <cell r="B1922" t="str">
            <v>$795.00</v>
          </cell>
        </row>
        <row r="1923">
          <cell r="A1923" t="str">
            <v>UXDN</v>
          </cell>
          <cell r="B1923" t="str">
            <v>$375.00</v>
          </cell>
        </row>
        <row r="1924">
          <cell r="A1924" t="str">
            <v>V310</v>
          </cell>
          <cell r="B1924" t="str">
            <v>$1,195.00</v>
          </cell>
        </row>
        <row r="1925">
          <cell r="A1925" t="str">
            <v>V312</v>
          </cell>
          <cell r="B1925" t="str">
            <v>$1,695.00</v>
          </cell>
        </row>
        <row r="1926">
          <cell r="A1926" t="str">
            <v>V313</v>
          </cell>
          <cell r="B1926" t="str">
            <v>$1,695.00</v>
          </cell>
        </row>
        <row r="1927">
          <cell r="A1927" t="str">
            <v>V316</v>
          </cell>
          <cell r="B1927" t="str">
            <v>$1,195.00</v>
          </cell>
        </row>
        <row r="1928">
          <cell r="A1928" t="str">
            <v>V319</v>
          </cell>
          <cell r="B1928" t="str">
            <v>$2,195.00</v>
          </cell>
        </row>
        <row r="1929">
          <cell r="A1929" t="str">
            <v>V320</v>
          </cell>
          <cell r="B1929" t="str">
            <v>$1,495.00</v>
          </cell>
        </row>
        <row r="1930">
          <cell r="A1930" t="str">
            <v>V321</v>
          </cell>
          <cell r="B1930" t="str">
            <v>$695.00</v>
          </cell>
        </row>
        <row r="1931">
          <cell r="A1931" t="str">
            <v>V322</v>
          </cell>
          <cell r="B1931" t="str">
            <v>$995.00</v>
          </cell>
        </row>
        <row r="1932">
          <cell r="A1932" t="str">
            <v>V339</v>
          </cell>
          <cell r="B1932" t="str">
            <v>$2,295.00</v>
          </cell>
        </row>
        <row r="1933">
          <cell r="A1933" t="str">
            <v>V3PD</v>
          </cell>
          <cell r="B1933" t="str">
            <v>$3,195.00</v>
          </cell>
        </row>
        <row r="1934">
          <cell r="A1934" t="str">
            <v>V3PE</v>
          </cell>
          <cell r="B1934" t="str">
            <v>$0.00</v>
          </cell>
        </row>
        <row r="1935">
          <cell r="A1935" t="str">
            <v>VAAA</v>
          </cell>
          <cell r="B1935" t="str">
            <v>$0.00</v>
          </cell>
        </row>
        <row r="1936">
          <cell r="A1936" t="str">
            <v>VBH1</v>
          </cell>
          <cell r="B1936" t="str">
            <v>$8,225.00</v>
          </cell>
        </row>
        <row r="1937">
          <cell r="A1937" t="str">
            <v>VBH2</v>
          </cell>
          <cell r="B1937" t="str">
            <v>$17,225.00</v>
          </cell>
        </row>
        <row r="1938">
          <cell r="A1938" t="str">
            <v>VBH3</v>
          </cell>
          <cell r="B1938" t="str">
            <v>$15,225.00</v>
          </cell>
        </row>
        <row r="1939">
          <cell r="A1939" t="str">
            <v>VBH4</v>
          </cell>
          <cell r="B1939" t="str">
            <v>$28,225.00</v>
          </cell>
        </row>
        <row r="1940">
          <cell r="A1940" t="str">
            <v>VBMM</v>
          </cell>
          <cell r="B1940" t="str">
            <v>$17,225.00</v>
          </cell>
        </row>
        <row r="1941">
          <cell r="A1941" t="str">
            <v>VBSM</v>
          </cell>
          <cell r="B1941" t="str">
            <v>$8,225.00</v>
          </cell>
        </row>
        <row r="1942">
          <cell r="A1942" t="str">
            <v>VBSS</v>
          </cell>
          <cell r="B1942" t="str">
            <v>$4,225.00</v>
          </cell>
        </row>
        <row r="1943">
          <cell r="A1943" t="str">
            <v>VEMM</v>
          </cell>
          <cell r="B1943" t="str">
            <v>$28,225.00</v>
          </cell>
        </row>
        <row r="1944">
          <cell r="A1944" t="str">
            <v>VESM</v>
          </cell>
          <cell r="B1944" t="str">
            <v>$15,225.00</v>
          </cell>
        </row>
        <row r="1945">
          <cell r="A1945" t="str">
            <v>VESS</v>
          </cell>
          <cell r="B1945" t="str">
            <v>$11,725.00</v>
          </cell>
        </row>
        <row r="1946">
          <cell r="A1946" t="str">
            <v>VGAA</v>
          </cell>
          <cell r="B1946" t="str">
            <v>$0.00</v>
          </cell>
        </row>
        <row r="1947">
          <cell r="A1947" t="str">
            <v>VHAA</v>
          </cell>
          <cell r="B1947" t="str">
            <v>$0.00</v>
          </cell>
        </row>
        <row r="1948">
          <cell r="A1948" t="str">
            <v>VP13</v>
          </cell>
          <cell r="B1948" t="str">
            <v>$160.00</v>
          </cell>
        </row>
        <row r="1949">
          <cell r="A1949" t="str">
            <v>VP16</v>
          </cell>
          <cell r="B1949" t="str">
            <v>$1,000.00</v>
          </cell>
        </row>
        <row r="1950">
          <cell r="A1950" t="str">
            <v>VP17</v>
          </cell>
          <cell r="B1950" t="str">
            <v>$1,000.00</v>
          </cell>
        </row>
        <row r="1951">
          <cell r="A1951" t="str">
            <v>VP1T</v>
          </cell>
          <cell r="B1951" t="str">
            <v>$1,650.00</v>
          </cell>
        </row>
        <row r="1952">
          <cell r="A1952" t="str">
            <v>VP27</v>
          </cell>
          <cell r="B1952" t="str">
            <v>$1,100.00</v>
          </cell>
        </row>
        <row r="1953">
          <cell r="A1953" t="str">
            <v>VP2T</v>
          </cell>
          <cell r="B1953" t="str">
            <v>$1,980.00</v>
          </cell>
        </row>
        <row r="1954">
          <cell r="A1954" t="str">
            <v>VP3T</v>
          </cell>
          <cell r="B1954" t="str">
            <v>$2,200.00</v>
          </cell>
        </row>
        <row r="1955">
          <cell r="A1955" t="str">
            <v>VP4T</v>
          </cell>
          <cell r="B1955" t="str">
            <v>$2,420.00</v>
          </cell>
        </row>
        <row r="1956">
          <cell r="A1956" t="str">
            <v>VP50</v>
          </cell>
          <cell r="B1956" t="str">
            <v>$0.00</v>
          </cell>
        </row>
        <row r="1957">
          <cell r="A1957" t="str">
            <v>VP51</v>
          </cell>
          <cell r="B1957" t="str">
            <v>$0.00</v>
          </cell>
        </row>
        <row r="1958">
          <cell r="A1958" t="str">
            <v>VP5T</v>
          </cell>
          <cell r="B1958" t="str">
            <v>$2,640.00</v>
          </cell>
        </row>
        <row r="1959">
          <cell r="A1959" t="str">
            <v>VPA1</v>
          </cell>
          <cell r="B1959" t="str">
            <v>$880.00</v>
          </cell>
        </row>
        <row r="1960">
          <cell r="A1960" t="str">
            <v>VPA2</v>
          </cell>
          <cell r="B1960" t="str">
            <v>$3,080.00</v>
          </cell>
        </row>
        <row r="1961">
          <cell r="A1961" t="str">
            <v>VPA3</v>
          </cell>
          <cell r="B1961" t="str">
            <v>$385.00</v>
          </cell>
        </row>
        <row r="1962">
          <cell r="A1962" t="str">
            <v>VPA5</v>
          </cell>
          <cell r="B1962" t="str">
            <v>$1,540.00</v>
          </cell>
        </row>
        <row r="1963">
          <cell r="A1963" t="str">
            <v>VPAK</v>
          </cell>
          <cell r="B1963" t="str">
            <v>$0.00</v>
          </cell>
        </row>
        <row r="1964">
          <cell r="A1964" t="str">
            <v>VPCT</v>
          </cell>
          <cell r="B1964" t="str">
            <v>$1,100.00</v>
          </cell>
        </row>
        <row r="1965">
          <cell r="A1965" t="str">
            <v>VPDT</v>
          </cell>
          <cell r="B1965" t="str">
            <v>$770.00</v>
          </cell>
        </row>
        <row r="1966">
          <cell r="A1966" t="str">
            <v>VPEC</v>
          </cell>
          <cell r="B1966" t="str">
            <v>$2,000.00</v>
          </cell>
        </row>
        <row r="1967">
          <cell r="A1967" t="str">
            <v>VPET</v>
          </cell>
          <cell r="B1967" t="str">
            <v>$1,100.00</v>
          </cell>
        </row>
        <row r="1968">
          <cell r="A1968" t="str">
            <v>VPFT</v>
          </cell>
          <cell r="B1968" t="str">
            <v>$770.00</v>
          </cell>
        </row>
        <row r="1969">
          <cell r="A1969" t="str">
            <v>VPH1</v>
          </cell>
          <cell r="B1969" t="str">
            <v>$30,000.00</v>
          </cell>
        </row>
        <row r="1970">
          <cell r="A1970" t="str">
            <v>VPM2</v>
          </cell>
          <cell r="B1970" t="str">
            <v>$3,080.00</v>
          </cell>
        </row>
        <row r="1971">
          <cell r="A1971" t="str">
            <v>VPM3</v>
          </cell>
          <cell r="B1971" t="str">
            <v>$6,160.00</v>
          </cell>
        </row>
        <row r="1972">
          <cell r="A1972" t="str">
            <v>VPM5</v>
          </cell>
          <cell r="B1972" t="str">
            <v>$12,320.00</v>
          </cell>
        </row>
        <row r="1973">
          <cell r="A1973" t="str">
            <v>VPM6</v>
          </cell>
          <cell r="B1973" t="str">
            <v>$18,480.00</v>
          </cell>
        </row>
        <row r="1974">
          <cell r="A1974" t="str">
            <v>VPM7</v>
          </cell>
          <cell r="B1974" t="str">
            <v>$24,640.00</v>
          </cell>
        </row>
        <row r="1975">
          <cell r="A1975" t="str">
            <v>VPP1</v>
          </cell>
          <cell r="B1975" t="str">
            <v>$1,540.00</v>
          </cell>
        </row>
        <row r="1976">
          <cell r="A1976" t="str">
            <v>VPP2</v>
          </cell>
          <cell r="B1976" t="str">
            <v>$3,080.00</v>
          </cell>
        </row>
        <row r="1977">
          <cell r="A1977" t="str">
            <v>VPP3</v>
          </cell>
          <cell r="B1977" t="str">
            <v>$6,160.00</v>
          </cell>
        </row>
        <row r="1978">
          <cell r="A1978" t="str">
            <v>VPP4</v>
          </cell>
          <cell r="B1978" t="str">
            <v>$9,240.00</v>
          </cell>
        </row>
        <row r="1979">
          <cell r="A1979" t="str">
            <v>VPP5</v>
          </cell>
          <cell r="B1979" t="str">
            <v>$12,320.00</v>
          </cell>
        </row>
        <row r="1980">
          <cell r="A1980" t="str">
            <v>VPP6</v>
          </cell>
          <cell r="B1980" t="str">
            <v>$18,480.00</v>
          </cell>
        </row>
        <row r="1981">
          <cell r="A1981" t="str">
            <v>VPP7</v>
          </cell>
          <cell r="B1981" t="str">
            <v>$24,640.00</v>
          </cell>
        </row>
        <row r="1982">
          <cell r="A1982" t="str">
            <v>VPP8</v>
          </cell>
          <cell r="B1982" t="str">
            <v>$43,120.00</v>
          </cell>
        </row>
        <row r="1983">
          <cell r="A1983" t="str">
            <v>VPP9</v>
          </cell>
          <cell r="B1983" t="str">
            <v>$61,600.00</v>
          </cell>
        </row>
        <row r="1984">
          <cell r="A1984" t="str">
            <v>VPPC</v>
          </cell>
          <cell r="B1984" t="str">
            <v>$770.00</v>
          </cell>
        </row>
        <row r="1985">
          <cell r="A1985" t="str">
            <v>VPPD</v>
          </cell>
          <cell r="B1985" t="str">
            <v>$770.00</v>
          </cell>
        </row>
        <row r="1986">
          <cell r="A1986" t="str">
            <v>VPPE</v>
          </cell>
          <cell r="B1986" t="str">
            <v>$1,540.00</v>
          </cell>
        </row>
        <row r="1987">
          <cell r="A1987" t="str">
            <v>VPPG</v>
          </cell>
          <cell r="B1987" t="str">
            <v>$385.00</v>
          </cell>
        </row>
        <row r="1988">
          <cell r="A1988" t="str">
            <v>VPPH</v>
          </cell>
          <cell r="B1988" t="str">
            <v>$770.00</v>
          </cell>
        </row>
        <row r="1989">
          <cell r="A1989" t="str">
            <v>VPPJ</v>
          </cell>
          <cell r="B1989" t="str">
            <v>$770.00</v>
          </cell>
        </row>
        <row r="1990">
          <cell r="A1990" t="str">
            <v>VPPK</v>
          </cell>
          <cell r="B1990" t="str">
            <v>$1,540.00</v>
          </cell>
        </row>
        <row r="1991">
          <cell r="A1991" t="str">
            <v>VPPN</v>
          </cell>
          <cell r="B1991" t="str">
            <v>$1,540.00</v>
          </cell>
        </row>
        <row r="1992">
          <cell r="A1992" t="str">
            <v>VPPR</v>
          </cell>
          <cell r="B1992" t="str">
            <v>$1,540.00</v>
          </cell>
        </row>
        <row r="1993">
          <cell r="A1993" t="str">
            <v>VPPT</v>
          </cell>
          <cell r="B1993" t="str">
            <v>$770.00</v>
          </cell>
        </row>
        <row r="1994">
          <cell r="A1994" t="str">
            <v>VPPU</v>
          </cell>
          <cell r="B1994" t="str">
            <v>$385.00</v>
          </cell>
        </row>
        <row r="1995">
          <cell r="A1995" t="str">
            <v>VPPV</v>
          </cell>
          <cell r="B1995" t="str">
            <v>$770.00</v>
          </cell>
        </row>
        <row r="1996">
          <cell r="A1996" t="str">
            <v>VPPW</v>
          </cell>
          <cell r="B1996" t="str">
            <v>$1,540.00</v>
          </cell>
        </row>
        <row r="1997">
          <cell r="A1997" t="str">
            <v>VPPZ</v>
          </cell>
          <cell r="B1997" t="str">
            <v>$385.00</v>
          </cell>
        </row>
        <row r="1998">
          <cell r="A1998" t="str">
            <v>VPR1</v>
          </cell>
          <cell r="B1998" t="str">
            <v>$385.00</v>
          </cell>
        </row>
        <row r="1999">
          <cell r="A1999" t="str">
            <v>VPR2</v>
          </cell>
          <cell r="B1999" t="str">
            <v>$770.00</v>
          </cell>
        </row>
        <row r="2000">
          <cell r="A2000" t="str">
            <v>VPR4</v>
          </cell>
          <cell r="B2000" t="str">
            <v>$385.00</v>
          </cell>
        </row>
        <row r="2001">
          <cell r="A2001" t="str">
            <v>VPR5</v>
          </cell>
          <cell r="B2001" t="str">
            <v>$1,540.00</v>
          </cell>
        </row>
        <row r="2002">
          <cell r="A2002" t="str">
            <v>VPYT</v>
          </cell>
          <cell r="B2002" t="str">
            <v>$1,980.00</v>
          </cell>
        </row>
        <row r="2003">
          <cell r="A2003" t="str">
            <v>VS10</v>
          </cell>
          <cell r="B2003" t="str">
            <v>$495.00</v>
          </cell>
        </row>
        <row r="2004">
          <cell r="A2004" t="str">
            <v>VS11</v>
          </cell>
          <cell r="B2004" t="str">
            <v>$995.00</v>
          </cell>
        </row>
        <row r="2005">
          <cell r="A2005" t="str">
            <v>VS12</v>
          </cell>
          <cell r="B2005" t="str">
            <v>$2,995.00</v>
          </cell>
        </row>
        <row r="2006">
          <cell r="A2006" t="str">
            <v>VS13</v>
          </cell>
          <cell r="B2006" t="str">
            <v>$495.00</v>
          </cell>
        </row>
        <row r="2007">
          <cell r="A2007" t="str">
            <v>VS14</v>
          </cell>
          <cell r="B2007" t="str">
            <v>$995.00</v>
          </cell>
        </row>
        <row r="2008">
          <cell r="A2008" t="str">
            <v>VS15</v>
          </cell>
          <cell r="B2008" t="str">
            <v>$2,995.00</v>
          </cell>
        </row>
        <row r="2009">
          <cell r="A2009" t="str">
            <v>VS16</v>
          </cell>
          <cell r="B2009" t="str">
            <v>$0.00</v>
          </cell>
        </row>
        <row r="2010">
          <cell r="A2010" t="str">
            <v>VS17</v>
          </cell>
          <cell r="B2010" t="str">
            <v>$0.00</v>
          </cell>
        </row>
        <row r="2011">
          <cell r="A2011" t="str">
            <v>VS1A</v>
          </cell>
          <cell r="B2011" t="str">
            <v>$800.00</v>
          </cell>
        </row>
        <row r="2012">
          <cell r="A2012" t="str">
            <v>VS1B</v>
          </cell>
          <cell r="B2012" t="str">
            <v>$950.00</v>
          </cell>
        </row>
        <row r="2013">
          <cell r="A2013" t="str">
            <v>VS1C</v>
          </cell>
          <cell r="B2013" t="str">
            <v>$1,150.00</v>
          </cell>
        </row>
        <row r="2014">
          <cell r="A2014" t="str">
            <v>VS1L</v>
          </cell>
          <cell r="B2014" t="str">
            <v>$500.00</v>
          </cell>
        </row>
        <row r="2015">
          <cell r="A2015" t="str">
            <v>VS1U</v>
          </cell>
          <cell r="B2015" t="str">
            <v>$88,000.00</v>
          </cell>
        </row>
        <row r="2016">
          <cell r="A2016" t="str">
            <v>VS24</v>
          </cell>
          <cell r="B2016" t="str">
            <v>$495.00</v>
          </cell>
        </row>
        <row r="2017">
          <cell r="A2017" t="str">
            <v>VS27</v>
          </cell>
          <cell r="B2017" t="str">
            <v>$0.00</v>
          </cell>
        </row>
        <row r="2018">
          <cell r="A2018" t="str">
            <v>VS28</v>
          </cell>
          <cell r="B2018" t="str">
            <v>$0.00</v>
          </cell>
        </row>
        <row r="2019">
          <cell r="A2019" t="str">
            <v>VS33</v>
          </cell>
          <cell r="B2019" t="str">
            <v>$1,200.00</v>
          </cell>
        </row>
        <row r="2020">
          <cell r="A2020" t="str">
            <v>VS34</v>
          </cell>
          <cell r="B2020" t="str">
            <v>$1,200.00</v>
          </cell>
        </row>
        <row r="2021">
          <cell r="A2021" t="str">
            <v>VS35</v>
          </cell>
          <cell r="B2021" t="str">
            <v>$1,200.00</v>
          </cell>
        </row>
        <row r="2022">
          <cell r="A2022" t="str">
            <v>VS42</v>
          </cell>
          <cell r="B2022" t="str">
            <v>$7,885.00</v>
          </cell>
        </row>
        <row r="2023">
          <cell r="A2023" t="str">
            <v>VS43</v>
          </cell>
          <cell r="B2023" t="str">
            <v>$11,000.00</v>
          </cell>
        </row>
        <row r="2024">
          <cell r="A2024" t="str">
            <v>VS44</v>
          </cell>
          <cell r="B2024" t="str">
            <v>$2,795.00</v>
          </cell>
        </row>
        <row r="2025">
          <cell r="A2025" t="str">
            <v>VS45</v>
          </cell>
          <cell r="B2025" t="str">
            <v>$2,190.00</v>
          </cell>
        </row>
        <row r="2026">
          <cell r="A2026" t="str">
            <v>VS46</v>
          </cell>
          <cell r="B2026" t="str">
            <v>$1,750.00</v>
          </cell>
        </row>
        <row r="2027">
          <cell r="A2027" t="str">
            <v>VS96014</v>
          </cell>
          <cell r="B2027" t="str">
            <v>$295.00</v>
          </cell>
        </row>
        <row r="2028">
          <cell r="A2028" t="str">
            <v>VS96030</v>
          </cell>
          <cell r="B2028" t="str">
            <v>$200.00</v>
          </cell>
        </row>
        <row r="2029">
          <cell r="A2029" t="str">
            <v>VSA1</v>
          </cell>
          <cell r="B2029" t="str">
            <v>$5,225.00</v>
          </cell>
        </row>
        <row r="2030">
          <cell r="A2030" t="str">
            <v>VSA2</v>
          </cell>
          <cell r="B2030" t="str">
            <v>$6,225.00</v>
          </cell>
        </row>
        <row r="2031">
          <cell r="A2031" t="str">
            <v>VSA3</v>
          </cell>
          <cell r="B2031" t="str">
            <v>$7,125.00</v>
          </cell>
        </row>
        <row r="2032">
          <cell r="A2032" t="str">
            <v>VSA4</v>
          </cell>
          <cell r="B2032" t="str">
            <v>$4,425.00</v>
          </cell>
        </row>
        <row r="2033">
          <cell r="A2033" t="str">
            <v>VSA5</v>
          </cell>
          <cell r="B2033" t="str">
            <v>$10,480.00</v>
          </cell>
        </row>
        <row r="2034">
          <cell r="A2034" t="str">
            <v>VSAS</v>
          </cell>
          <cell r="B2034" t="str">
            <v>$400.00</v>
          </cell>
        </row>
        <row r="2035">
          <cell r="A2035" t="str">
            <v>VSC1</v>
          </cell>
          <cell r="B2035" t="str">
            <v>$495.00</v>
          </cell>
        </row>
        <row r="2036">
          <cell r="A2036" t="str">
            <v>VSC2</v>
          </cell>
          <cell r="B2036" t="str">
            <v>$995.00</v>
          </cell>
        </row>
        <row r="2037">
          <cell r="A2037" t="str">
            <v>VSC3</v>
          </cell>
          <cell r="B2037" t="str">
            <v>$2,995.00</v>
          </cell>
        </row>
        <row r="2038">
          <cell r="A2038" t="str">
            <v>VSC4</v>
          </cell>
          <cell r="B2038" t="str">
            <v>$0.00</v>
          </cell>
        </row>
        <row r="2039">
          <cell r="A2039" t="str">
            <v>VSCC</v>
          </cell>
          <cell r="B2039" t="str">
            <v>$250.00</v>
          </cell>
        </row>
        <row r="2040">
          <cell r="A2040" t="str">
            <v>VSCM</v>
          </cell>
          <cell r="B2040" t="str">
            <v>$695.00</v>
          </cell>
        </row>
        <row r="2041">
          <cell r="A2041" t="str">
            <v>VSCP</v>
          </cell>
          <cell r="B2041" t="str">
            <v>$1,250.00</v>
          </cell>
        </row>
        <row r="2042">
          <cell r="A2042" t="str">
            <v>VSD2</v>
          </cell>
          <cell r="B2042" t="str">
            <v>$3,383.00</v>
          </cell>
        </row>
        <row r="2043">
          <cell r="A2043" t="str">
            <v>VSD3</v>
          </cell>
          <cell r="B2043" t="str">
            <v>$14,520.00</v>
          </cell>
        </row>
        <row r="2044">
          <cell r="A2044" t="str">
            <v>VSD4</v>
          </cell>
          <cell r="B2044" t="str">
            <v>$24,090.00</v>
          </cell>
        </row>
        <row r="2045">
          <cell r="A2045" t="str">
            <v>VSD5</v>
          </cell>
          <cell r="B2045" t="str">
            <v>$35,750.00</v>
          </cell>
        </row>
        <row r="2046">
          <cell r="A2046" t="str">
            <v>VSDB</v>
          </cell>
          <cell r="B2046" t="str">
            <v>$495.00</v>
          </cell>
        </row>
        <row r="2047">
          <cell r="A2047" t="str">
            <v>VSDC</v>
          </cell>
          <cell r="B2047" t="str">
            <v>$495.00</v>
          </cell>
        </row>
        <row r="2048">
          <cell r="A2048" t="str">
            <v>VSDE</v>
          </cell>
          <cell r="B2048" t="str">
            <v>$8,295.00</v>
          </cell>
        </row>
        <row r="2049">
          <cell r="A2049" t="str">
            <v>VSDF</v>
          </cell>
          <cell r="B2049" t="str">
            <v>$0.00</v>
          </cell>
        </row>
        <row r="2050">
          <cell r="A2050" t="str">
            <v>VSDH</v>
          </cell>
          <cell r="B2050" t="str">
            <v>$4,995.00</v>
          </cell>
        </row>
        <row r="2051">
          <cell r="A2051" t="str">
            <v>VSDL</v>
          </cell>
          <cell r="B2051" t="str">
            <v>$1,650.00</v>
          </cell>
        </row>
        <row r="2052">
          <cell r="A2052" t="str">
            <v>VSDM</v>
          </cell>
          <cell r="B2052" t="str">
            <v>$2,995.00</v>
          </cell>
        </row>
        <row r="2053">
          <cell r="A2053" t="str">
            <v>VSDP</v>
          </cell>
          <cell r="B2053" t="str">
            <v>$4,995.00</v>
          </cell>
        </row>
        <row r="2054">
          <cell r="A2054" t="str">
            <v>VSDS</v>
          </cell>
          <cell r="B2054" t="str">
            <v>$995.00</v>
          </cell>
        </row>
        <row r="2055">
          <cell r="A2055" t="str">
            <v>VSDX</v>
          </cell>
          <cell r="B2055" t="str">
            <v>$0.00</v>
          </cell>
        </row>
        <row r="2056">
          <cell r="A2056" t="str">
            <v>VSEM</v>
          </cell>
          <cell r="B2056" t="str">
            <v>$0.00</v>
          </cell>
        </row>
        <row r="2057">
          <cell r="A2057" t="str">
            <v>VSEP</v>
          </cell>
          <cell r="B2057" t="str">
            <v>$3,080.00</v>
          </cell>
        </row>
        <row r="2058">
          <cell r="A2058" t="str">
            <v>VSER</v>
          </cell>
          <cell r="B2058" t="str">
            <v>$795.00</v>
          </cell>
        </row>
        <row r="2059">
          <cell r="A2059" t="str">
            <v>VSFB</v>
          </cell>
          <cell r="B2059" t="str">
            <v>$495.00</v>
          </cell>
        </row>
        <row r="2060">
          <cell r="A2060" t="str">
            <v>VSFF</v>
          </cell>
          <cell r="B2060" t="str">
            <v>$0.00</v>
          </cell>
        </row>
        <row r="2061">
          <cell r="A2061" t="str">
            <v>VSFM</v>
          </cell>
          <cell r="B2061" t="str">
            <v>$2,995.00</v>
          </cell>
        </row>
        <row r="2062">
          <cell r="A2062" t="str">
            <v>VSFS</v>
          </cell>
          <cell r="B2062" t="str">
            <v>$995.00</v>
          </cell>
        </row>
        <row r="2063">
          <cell r="A2063" t="str">
            <v>VSFX</v>
          </cell>
          <cell r="B2063" t="str">
            <v>$0.00</v>
          </cell>
        </row>
        <row r="2064">
          <cell r="A2064" t="str">
            <v>VSG1</v>
          </cell>
          <cell r="B2064" t="str">
            <v>$200.00</v>
          </cell>
        </row>
        <row r="2065">
          <cell r="A2065" t="str">
            <v>VSG2</v>
          </cell>
          <cell r="B2065" t="str">
            <v>$200.00</v>
          </cell>
        </row>
        <row r="2066">
          <cell r="A2066" t="str">
            <v>VSG3</v>
          </cell>
          <cell r="B2066" t="str">
            <v>$1,750.00</v>
          </cell>
        </row>
        <row r="2067">
          <cell r="A2067" t="str">
            <v>VSG4</v>
          </cell>
          <cell r="B2067" t="str">
            <v>$7,500.00</v>
          </cell>
        </row>
        <row r="2068">
          <cell r="A2068" t="str">
            <v>VSG5</v>
          </cell>
          <cell r="B2068" t="str">
            <v>$12,500.00</v>
          </cell>
        </row>
        <row r="2069">
          <cell r="A2069" t="str">
            <v>VSK1</v>
          </cell>
          <cell r="B2069" t="str">
            <v>$200.00</v>
          </cell>
        </row>
        <row r="2070">
          <cell r="A2070" t="str">
            <v>VSKC</v>
          </cell>
          <cell r="B2070" t="str">
            <v>$12,500.00</v>
          </cell>
        </row>
        <row r="2071">
          <cell r="A2071" t="str">
            <v>VSKL</v>
          </cell>
          <cell r="B2071" t="str">
            <v>$7,500.00</v>
          </cell>
        </row>
        <row r="2072">
          <cell r="A2072" t="str">
            <v>VSKX</v>
          </cell>
          <cell r="B2072" t="str">
            <v>$1,750.00</v>
          </cell>
        </row>
        <row r="2073">
          <cell r="A2073" t="str">
            <v>VSLL</v>
          </cell>
          <cell r="B2073" t="str">
            <v>$1,000.00</v>
          </cell>
        </row>
        <row r="2074">
          <cell r="A2074" t="str">
            <v>VSM1</v>
          </cell>
          <cell r="B2074" t="str">
            <v>$3,495.00</v>
          </cell>
        </row>
        <row r="2075">
          <cell r="A2075" t="str">
            <v>VSMC</v>
          </cell>
          <cell r="B2075" t="str">
            <v>$219,000.00</v>
          </cell>
        </row>
        <row r="2076">
          <cell r="A2076" t="str">
            <v>VSML</v>
          </cell>
          <cell r="B2076" t="str">
            <v>$132,000.00</v>
          </cell>
        </row>
        <row r="2077">
          <cell r="A2077" t="str">
            <v>VSMT</v>
          </cell>
          <cell r="B2077" t="str">
            <v>$0.00</v>
          </cell>
        </row>
        <row r="2078">
          <cell r="A2078" t="str">
            <v>VSMX</v>
          </cell>
          <cell r="B2078" t="str">
            <v>$30,750.00</v>
          </cell>
        </row>
        <row r="2079">
          <cell r="A2079" t="str">
            <v>VSN1</v>
          </cell>
          <cell r="B2079" t="str">
            <v>$2,500.00</v>
          </cell>
        </row>
        <row r="2080">
          <cell r="A2080" t="str">
            <v>VSNC</v>
          </cell>
          <cell r="B2080" t="str">
            <v>$156,000.00</v>
          </cell>
        </row>
        <row r="2081">
          <cell r="A2081" t="str">
            <v>VSNL</v>
          </cell>
          <cell r="B2081" t="str">
            <v>$94,000.00</v>
          </cell>
        </row>
        <row r="2082">
          <cell r="A2082" t="str">
            <v>VSNX</v>
          </cell>
          <cell r="B2082" t="str">
            <v>$22,000.00</v>
          </cell>
        </row>
        <row r="2083">
          <cell r="A2083" t="str">
            <v>VSPB</v>
          </cell>
          <cell r="B2083" t="str">
            <v>$495.00</v>
          </cell>
        </row>
        <row r="2084">
          <cell r="A2084" t="str">
            <v>VSPF</v>
          </cell>
          <cell r="B2084" t="str">
            <v>$0.00</v>
          </cell>
        </row>
        <row r="2085">
          <cell r="A2085" t="str">
            <v>VSPM</v>
          </cell>
          <cell r="B2085" t="str">
            <v>$2,995.00</v>
          </cell>
        </row>
        <row r="2086">
          <cell r="A2086" t="str">
            <v>VSPP</v>
          </cell>
          <cell r="B2086" t="str">
            <v>$1,495.00</v>
          </cell>
        </row>
        <row r="2087">
          <cell r="A2087" t="str">
            <v>VSPS</v>
          </cell>
          <cell r="B2087" t="str">
            <v>$995.00</v>
          </cell>
        </row>
        <row r="2088">
          <cell r="A2088" t="str">
            <v>VSR1</v>
          </cell>
          <cell r="B2088" t="str">
            <v>$795.00</v>
          </cell>
        </row>
        <row r="2089">
          <cell r="A2089" t="str">
            <v>VSR2</v>
          </cell>
          <cell r="B2089" t="str">
            <v>$1,495.00</v>
          </cell>
        </row>
        <row r="2090">
          <cell r="A2090" t="str">
            <v>VSS1</v>
          </cell>
          <cell r="B2090" t="str">
            <v>$795.00</v>
          </cell>
        </row>
        <row r="2091">
          <cell r="A2091" t="str">
            <v>VSSC</v>
          </cell>
          <cell r="B2091" t="str">
            <v>$49,500.00</v>
          </cell>
        </row>
        <row r="2092">
          <cell r="A2092" t="str">
            <v>VSSL</v>
          </cell>
          <cell r="B2092" t="str">
            <v>$29,750.00</v>
          </cell>
        </row>
        <row r="2093">
          <cell r="A2093" t="str">
            <v>VSSX</v>
          </cell>
          <cell r="B2093" t="str">
            <v>$6,950.00</v>
          </cell>
        </row>
        <row r="2094">
          <cell r="A2094" t="str">
            <v>VSU1</v>
          </cell>
          <cell r="B2094" t="str">
            <v>$795.00</v>
          </cell>
        </row>
        <row r="2095">
          <cell r="A2095" t="str">
            <v>VSUB</v>
          </cell>
          <cell r="B2095" t="str">
            <v>$495.00</v>
          </cell>
        </row>
        <row r="2096">
          <cell r="A2096" t="str">
            <v>VSUC</v>
          </cell>
          <cell r="B2096" t="str">
            <v>$1,200.00</v>
          </cell>
        </row>
        <row r="2097">
          <cell r="A2097" t="str">
            <v>VSUF</v>
          </cell>
          <cell r="B2097" t="str">
            <v>$0.00</v>
          </cell>
        </row>
        <row r="2098">
          <cell r="A2098" t="str">
            <v>VSUM</v>
          </cell>
          <cell r="B2098" t="str">
            <v>$2,995.00</v>
          </cell>
        </row>
        <row r="2099">
          <cell r="A2099" t="str">
            <v>VSUS</v>
          </cell>
          <cell r="B2099" t="str">
            <v>$995.00</v>
          </cell>
        </row>
        <row r="2100">
          <cell r="A2100" t="str">
            <v>VSZC</v>
          </cell>
          <cell r="B2100" t="str">
            <v>$2,495.00</v>
          </cell>
        </row>
        <row r="2101">
          <cell r="A2101" t="str">
            <v>VSZD</v>
          </cell>
          <cell r="B2101" t="str">
            <v>$4,995.00</v>
          </cell>
        </row>
        <row r="2102">
          <cell r="A2102" t="str">
            <v>VSZE</v>
          </cell>
          <cell r="B2102" t="str">
            <v>$500.00</v>
          </cell>
        </row>
        <row r="2103">
          <cell r="A2103" t="str">
            <v>VSZF</v>
          </cell>
          <cell r="B2103" t="str">
            <v>$1,000.00</v>
          </cell>
        </row>
        <row r="2104">
          <cell r="A2104" t="str">
            <v>VSZR</v>
          </cell>
          <cell r="B2104" t="str">
            <v>$2,000.00</v>
          </cell>
        </row>
        <row r="2105">
          <cell r="A2105" t="str">
            <v>VTA0</v>
          </cell>
          <cell r="B2105" t="str">
            <v>$400.00</v>
          </cell>
        </row>
        <row r="2106">
          <cell r="A2106" t="str">
            <v>VTA1</v>
          </cell>
          <cell r="B2106" t="str">
            <v>$400.00</v>
          </cell>
        </row>
        <row r="2107">
          <cell r="A2107" t="str">
            <v>VTA2</v>
          </cell>
          <cell r="B2107" t="str">
            <v>$400.00</v>
          </cell>
        </row>
        <row r="2108">
          <cell r="A2108" t="str">
            <v>VTAD</v>
          </cell>
          <cell r="B2108" t="str">
            <v>$400.00</v>
          </cell>
        </row>
        <row r="2109">
          <cell r="A2109" t="str">
            <v>VTB0</v>
          </cell>
          <cell r="B2109" t="str">
            <v>$400.00</v>
          </cell>
        </row>
        <row r="2110">
          <cell r="A2110" t="str">
            <v>VTB0</v>
          </cell>
          <cell r="B2110" t="str">
            <v>$400.00</v>
          </cell>
        </row>
        <row r="2111">
          <cell r="A2111" t="str">
            <v>VTC4</v>
          </cell>
          <cell r="B2111" t="str">
            <v>$400.00</v>
          </cell>
        </row>
        <row r="2112">
          <cell r="A2112" t="str">
            <v>VTC5</v>
          </cell>
          <cell r="B2112" t="str">
            <v>$400.00</v>
          </cell>
        </row>
        <row r="2113">
          <cell r="A2113" t="str">
            <v>VTC7</v>
          </cell>
          <cell r="B2113" t="str">
            <v>$400.00</v>
          </cell>
        </row>
        <row r="2114">
          <cell r="A2114" t="str">
            <v>VTC9</v>
          </cell>
          <cell r="B2114" t="str">
            <v>$400.00</v>
          </cell>
        </row>
        <row r="2115">
          <cell r="A2115" t="str">
            <v>VTC9</v>
          </cell>
          <cell r="B2115" t="str">
            <v>$400.00</v>
          </cell>
        </row>
        <row r="2116">
          <cell r="A2116" t="str">
            <v>VTCD</v>
          </cell>
          <cell r="B2116" t="str">
            <v>$400.00</v>
          </cell>
        </row>
        <row r="2117">
          <cell r="A2117" t="str">
            <v>VTCH</v>
          </cell>
          <cell r="B2117" t="str">
            <v>$400.00</v>
          </cell>
        </row>
        <row r="2118">
          <cell r="A2118" t="str">
            <v>VTD0</v>
          </cell>
          <cell r="B2118" t="str">
            <v>$400.00</v>
          </cell>
        </row>
        <row r="2119">
          <cell r="A2119" t="str">
            <v>VTD2</v>
          </cell>
          <cell r="B2119" t="str">
            <v>$400.00</v>
          </cell>
        </row>
        <row r="2120">
          <cell r="A2120" t="str">
            <v>VTD2</v>
          </cell>
          <cell r="B2120" t="str">
            <v>$400.00</v>
          </cell>
        </row>
        <row r="2121">
          <cell r="A2121" t="str">
            <v>VTD3</v>
          </cell>
          <cell r="B2121" t="str">
            <v>$400.00</v>
          </cell>
        </row>
        <row r="2122">
          <cell r="A2122" t="str">
            <v>VTE0</v>
          </cell>
          <cell r="B2122" t="str">
            <v>$400.00</v>
          </cell>
        </row>
        <row r="2123">
          <cell r="A2123" t="str">
            <v>VTF0</v>
          </cell>
          <cell r="B2123" t="str">
            <v>$400.00</v>
          </cell>
        </row>
        <row r="2124">
          <cell r="A2124" t="str">
            <v>VTF0</v>
          </cell>
          <cell r="B2124" t="str">
            <v>$400.00</v>
          </cell>
        </row>
        <row r="2125">
          <cell r="A2125" t="str">
            <v>VTF1</v>
          </cell>
          <cell r="B2125" t="str">
            <v>$400.00</v>
          </cell>
        </row>
        <row r="2126">
          <cell r="A2126" t="str">
            <v>VTF2</v>
          </cell>
          <cell r="B2126" t="str">
            <v>$400.00</v>
          </cell>
        </row>
        <row r="2127">
          <cell r="A2127" t="str">
            <v>VTH0</v>
          </cell>
          <cell r="B2127" t="str">
            <v>$400.00</v>
          </cell>
        </row>
        <row r="2128">
          <cell r="A2128" t="str">
            <v>VTH4</v>
          </cell>
          <cell r="B2128" t="str">
            <v>$400.00</v>
          </cell>
        </row>
        <row r="2129">
          <cell r="A2129" t="str">
            <v>VTH4</v>
          </cell>
          <cell r="B2129" t="str">
            <v>$400.00</v>
          </cell>
        </row>
        <row r="2130">
          <cell r="A2130" t="str">
            <v>VTHM</v>
          </cell>
          <cell r="B2130" t="str">
            <v>$400.00</v>
          </cell>
        </row>
        <row r="2131">
          <cell r="A2131" t="str">
            <v>VTHM</v>
          </cell>
          <cell r="B2131" t="str">
            <v>$400.00</v>
          </cell>
        </row>
        <row r="2132">
          <cell r="A2132" t="str">
            <v>VTHN</v>
          </cell>
          <cell r="B2132" t="str">
            <v>$400.00</v>
          </cell>
        </row>
        <row r="2133">
          <cell r="A2133" t="str">
            <v>VTJ0</v>
          </cell>
          <cell r="B2133" t="str">
            <v>$400.00</v>
          </cell>
        </row>
        <row r="2134">
          <cell r="A2134" t="str">
            <v>VTJ0</v>
          </cell>
          <cell r="B2134" t="str">
            <v>$400.00</v>
          </cell>
        </row>
        <row r="2135">
          <cell r="A2135" t="str">
            <v>VTK0</v>
          </cell>
          <cell r="B2135" t="str">
            <v>$400.00</v>
          </cell>
        </row>
        <row r="2136">
          <cell r="A2136" t="str">
            <v>VTK0</v>
          </cell>
          <cell r="B2136" t="str">
            <v>$400.00</v>
          </cell>
        </row>
        <row r="2137">
          <cell r="A2137" t="str">
            <v>VTL0</v>
          </cell>
          <cell r="B2137" t="str">
            <v>$400.00</v>
          </cell>
        </row>
        <row r="2138">
          <cell r="A2138" t="str">
            <v>VTM0</v>
          </cell>
          <cell r="B2138" t="str">
            <v>$400.00</v>
          </cell>
        </row>
        <row r="2139">
          <cell r="A2139" t="str">
            <v>VTM1</v>
          </cell>
          <cell r="B2139" t="str">
            <v>$400.00</v>
          </cell>
        </row>
        <row r="2140">
          <cell r="A2140" t="str">
            <v>VTM1</v>
          </cell>
          <cell r="B2140" t="str">
            <v>$400.00</v>
          </cell>
        </row>
        <row r="2141">
          <cell r="A2141" t="str">
            <v>VTN1</v>
          </cell>
          <cell r="B2141" t="str">
            <v>$400.00</v>
          </cell>
        </row>
        <row r="2142">
          <cell r="A2142" t="str">
            <v>VTN2</v>
          </cell>
          <cell r="B2142" t="str">
            <v>$400.00</v>
          </cell>
        </row>
        <row r="2143">
          <cell r="A2143" t="str">
            <v>VTNM</v>
          </cell>
          <cell r="B2143" t="str">
            <v>$400.00</v>
          </cell>
        </row>
        <row r="2144">
          <cell r="A2144" t="str">
            <v>VTNN</v>
          </cell>
          <cell r="B2144" t="str">
            <v>$400.00</v>
          </cell>
        </row>
        <row r="2145">
          <cell r="A2145" t="str">
            <v>VTNN</v>
          </cell>
          <cell r="B2145" t="str">
            <v>$400.00</v>
          </cell>
        </row>
        <row r="2146">
          <cell r="A2146" t="str">
            <v>VTNP</v>
          </cell>
          <cell r="B2146" t="str">
            <v>$400.00</v>
          </cell>
        </row>
        <row r="2147">
          <cell r="A2147" t="str">
            <v>VTNS</v>
          </cell>
          <cell r="B2147" t="str">
            <v>$400.00</v>
          </cell>
        </row>
        <row r="2148">
          <cell r="A2148" t="str">
            <v>VTP0</v>
          </cell>
          <cell r="B2148" t="str">
            <v>$400.00</v>
          </cell>
        </row>
        <row r="2149">
          <cell r="A2149" t="str">
            <v>VTP1</v>
          </cell>
          <cell r="B2149" t="str">
            <v>$400.00</v>
          </cell>
        </row>
        <row r="2150">
          <cell r="A2150" t="str">
            <v>VTR1</v>
          </cell>
          <cell r="B2150" t="str">
            <v>$400.00</v>
          </cell>
        </row>
        <row r="2151">
          <cell r="A2151" t="str">
            <v>VTR2</v>
          </cell>
          <cell r="B2151" t="str">
            <v>$400.00</v>
          </cell>
        </row>
        <row r="2152">
          <cell r="A2152" t="str">
            <v>VTR3</v>
          </cell>
          <cell r="B2152" t="str">
            <v>$400.00</v>
          </cell>
        </row>
        <row r="2153">
          <cell r="A2153" t="str">
            <v>VTR3</v>
          </cell>
          <cell r="B2153" t="str">
            <v>$400.00</v>
          </cell>
        </row>
        <row r="2154">
          <cell r="A2154" t="str">
            <v>VTS0</v>
          </cell>
          <cell r="B2154" t="str">
            <v>$400.00</v>
          </cell>
        </row>
        <row r="2155">
          <cell r="A2155" t="str">
            <v>VTS3</v>
          </cell>
          <cell r="B2155" t="str">
            <v>$400.00</v>
          </cell>
        </row>
        <row r="2156">
          <cell r="A2156" t="str">
            <v>VTS5</v>
          </cell>
          <cell r="B2156" t="str">
            <v>$400.00</v>
          </cell>
        </row>
        <row r="2157">
          <cell r="A2157" t="str">
            <v>VTS7</v>
          </cell>
          <cell r="B2157" t="str">
            <v>$400.00</v>
          </cell>
        </row>
        <row r="2158">
          <cell r="A2158" t="str">
            <v>VTS7</v>
          </cell>
          <cell r="B2158" t="str">
            <v>$400.00</v>
          </cell>
        </row>
        <row r="2159">
          <cell r="A2159" t="str">
            <v>VTU0</v>
          </cell>
          <cell r="B2159" t="str">
            <v>$400.00</v>
          </cell>
        </row>
        <row r="2160">
          <cell r="A2160" t="str">
            <v>VTU2</v>
          </cell>
          <cell r="B2160" t="str">
            <v>$400.00</v>
          </cell>
        </row>
        <row r="2161">
          <cell r="A2161" t="str">
            <v>VTU4</v>
          </cell>
          <cell r="B2161" t="str">
            <v>$400.00</v>
          </cell>
        </row>
        <row r="2162">
          <cell r="A2162" t="str">
            <v>VTV2</v>
          </cell>
          <cell r="B2162" t="str">
            <v>$400.00</v>
          </cell>
        </row>
        <row r="2163">
          <cell r="A2163" t="str">
            <v>VTV2</v>
          </cell>
          <cell r="B2163" t="str">
            <v>$400.00</v>
          </cell>
        </row>
        <row r="2164">
          <cell r="A2164" t="str">
            <v>VTV3</v>
          </cell>
          <cell r="B2164" t="str">
            <v>$400.00</v>
          </cell>
        </row>
        <row r="2165">
          <cell r="A2165" t="str">
            <v>VTW0</v>
          </cell>
          <cell r="B2165" t="str">
            <v>$400.00</v>
          </cell>
        </row>
        <row r="2166">
          <cell r="A2166" t="str">
            <v>VTW1</v>
          </cell>
          <cell r="B2166" t="str">
            <v>$400.00</v>
          </cell>
        </row>
        <row r="2167">
          <cell r="A2167" t="str">
            <v>VTW2</v>
          </cell>
          <cell r="B2167" t="str">
            <v>$400.00</v>
          </cell>
        </row>
        <row r="2168">
          <cell r="A2168" t="str">
            <v>VTW2</v>
          </cell>
          <cell r="B2168" t="str">
            <v>$400.00</v>
          </cell>
        </row>
        <row r="2169">
          <cell r="A2169" t="str">
            <v>VTY0</v>
          </cell>
          <cell r="B2169" t="str">
            <v>$400.00</v>
          </cell>
        </row>
        <row r="2170">
          <cell r="A2170" t="str">
            <v>VTY1</v>
          </cell>
          <cell r="B2170" t="str">
            <v>$400.00</v>
          </cell>
        </row>
        <row r="2171">
          <cell r="A2171" t="str">
            <v>VTZ1</v>
          </cell>
          <cell r="B2171" t="str">
            <v>$1,500.00</v>
          </cell>
        </row>
        <row r="2172">
          <cell r="A2172" t="str">
            <v>VTZ2</v>
          </cell>
          <cell r="B2172" t="str">
            <v>$750.00</v>
          </cell>
        </row>
        <row r="2173">
          <cell r="A2173" t="str">
            <v>VTZX</v>
          </cell>
          <cell r="B2173" t="str">
            <v>$300.00</v>
          </cell>
        </row>
        <row r="2174">
          <cell r="A2174" t="str">
            <v>VTZZ</v>
          </cell>
          <cell r="B2174" t="str">
            <v>$1,500.00</v>
          </cell>
        </row>
        <row r="2175">
          <cell r="A2175" t="str">
            <v>VUA0</v>
          </cell>
          <cell r="B2175" t="str">
            <v>$250.00</v>
          </cell>
        </row>
        <row r="2176">
          <cell r="A2176" t="str">
            <v>VUA1</v>
          </cell>
          <cell r="B2176" t="str">
            <v>$250.00</v>
          </cell>
        </row>
        <row r="2177">
          <cell r="A2177" t="str">
            <v>VUA2</v>
          </cell>
          <cell r="B2177" t="str">
            <v>$250.00</v>
          </cell>
        </row>
        <row r="2178">
          <cell r="A2178" t="str">
            <v>VUA2</v>
          </cell>
          <cell r="B2178" t="str">
            <v>$250.00</v>
          </cell>
        </row>
        <row r="2179">
          <cell r="A2179" t="str">
            <v>VUAD</v>
          </cell>
          <cell r="B2179" t="str">
            <v>$250.00</v>
          </cell>
        </row>
        <row r="2180">
          <cell r="A2180" t="str">
            <v>VUAD</v>
          </cell>
          <cell r="B2180" t="str">
            <v>$250.00</v>
          </cell>
        </row>
        <row r="2181">
          <cell r="A2181" t="str">
            <v>VUB0</v>
          </cell>
          <cell r="B2181" t="str">
            <v>$250.00</v>
          </cell>
        </row>
        <row r="2182">
          <cell r="A2182" t="str">
            <v>VUB0</v>
          </cell>
          <cell r="B2182" t="str">
            <v>$250.00</v>
          </cell>
        </row>
        <row r="2183">
          <cell r="A2183" t="str">
            <v>VUC4</v>
          </cell>
          <cell r="B2183" t="str">
            <v>$250.00</v>
          </cell>
        </row>
        <row r="2184">
          <cell r="A2184" t="str">
            <v>VUC5</v>
          </cell>
          <cell r="B2184" t="str">
            <v>$250.00</v>
          </cell>
        </row>
        <row r="2185">
          <cell r="A2185" t="str">
            <v>VUC5</v>
          </cell>
          <cell r="B2185" t="str">
            <v>$250.00</v>
          </cell>
        </row>
        <row r="2186">
          <cell r="A2186" t="str">
            <v>VUC7</v>
          </cell>
          <cell r="B2186" t="str">
            <v>$250.00</v>
          </cell>
        </row>
        <row r="2187">
          <cell r="A2187" t="str">
            <v>VUC9</v>
          </cell>
          <cell r="B2187" t="str">
            <v>$250.00</v>
          </cell>
        </row>
        <row r="2188">
          <cell r="A2188" t="str">
            <v>VUC9</v>
          </cell>
          <cell r="B2188" t="str">
            <v>$250.00</v>
          </cell>
        </row>
        <row r="2189">
          <cell r="A2189" t="str">
            <v>VUCD</v>
          </cell>
          <cell r="B2189" t="str">
            <v>$250.00</v>
          </cell>
        </row>
        <row r="2190">
          <cell r="A2190" t="str">
            <v>VUCH</v>
          </cell>
          <cell r="B2190" t="str">
            <v>$250.00</v>
          </cell>
        </row>
        <row r="2191">
          <cell r="A2191" t="str">
            <v>VUCH</v>
          </cell>
          <cell r="B2191" t="str">
            <v>$250.00</v>
          </cell>
        </row>
        <row r="2192">
          <cell r="A2192" t="str">
            <v>VUD0</v>
          </cell>
          <cell r="B2192" t="str">
            <v>$250.00</v>
          </cell>
        </row>
        <row r="2193">
          <cell r="A2193" t="str">
            <v>VUD0</v>
          </cell>
          <cell r="B2193" t="str">
            <v>$250.00</v>
          </cell>
        </row>
        <row r="2194">
          <cell r="A2194" t="str">
            <v>VUD2</v>
          </cell>
          <cell r="B2194" t="str">
            <v>$250.00</v>
          </cell>
        </row>
        <row r="2195">
          <cell r="A2195" t="str">
            <v>VUD2</v>
          </cell>
          <cell r="B2195" t="str">
            <v>$250.00</v>
          </cell>
        </row>
        <row r="2196">
          <cell r="A2196" t="str">
            <v>VUD3</v>
          </cell>
          <cell r="B2196" t="str">
            <v>$250.00</v>
          </cell>
        </row>
        <row r="2197">
          <cell r="A2197" t="str">
            <v>VUD3</v>
          </cell>
          <cell r="B2197" t="str">
            <v>$250.00</v>
          </cell>
        </row>
        <row r="2198">
          <cell r="A2198" t="str">
            <v>VUE0</v>
          </cell>
          <cell r="B2198" t="str">
            <v>$250.00</v>
          </cell>
        </row>
        <row r="2199">
          <cell r="A2199" t="str">
            <v>VUE0</v>
          </cell>
          <cell r="B2199" t="str">
            <v>$250.00</v>
          </cell>
        </row>
        <row r="2200">
          <cell r="A2200" t="str">
            <v>VUF0</v>
          </cell>
          <cell r="B2200" t="str">
            <v>$250.00</v>
          </cell>
        </row>
        <row r="2201">
          <cell r="A2201" t="str">
            <v>VUF0</v>
          </cell>
          <cell r="B2201" t="str">
            <v>$250.00</v>
          </cell>
        </row>
        <row r="2202">
          <cell r="A2202" t="str">
            <v>VUF1</v>
          </cell>
          <cell r="B2202" t="str">
            <v>$250.00</v>
          </cell>
        </row>
        <row r="2203">
          <cell r="A2203" t="str">
            <v>VUF2</v>
          </cell>
          <cell r="B2203" t="str">
            <v>$250.00</v>
          </cell>
        </row>
        <row r="2204">
          <cell r="A2204" t="str">
            <v>VUH0</v>
          </cell>
          <cell r="B2204" t="str">
            <v>$250.00</v>
          </cell>
        </row>
        <row r="2205">
          <cell r="A2205" t="str">
            <v>VUH4</v>
          </cell>
          <cell r="B2205" t="str">
            <v>$250.00</v>
          </cell>
        </row>
        <row r="2206">
          <cell r="A2206" t="str">
            <v>VUH4</v>
          </cell>
          <cell r="B2206" t="str">
            <v>$250.00</v>
          </cell>
        </row>
        <row r="2207">
          <cell r="A2207" t="str">
            <v>VUHM</v>
          </cell>
          <cell r="B2207" t="str">
            <v>$250.00</v>
          </cell>
        </row>
        <row r="2208">
          <cell r="A2208" t="str">
            <v>VUHM</v>
          </cell>
          <cell r="B2208" t="str">
            <v>$250.00</v>
          </cell>
        </row>
        <row r="2209">
          <cell r="A2209" t="str">
            <v>VUHN</v>
          </cell>
          <cell r="B2209" t="str">
            <v>$250.00</v>
          </cell>
        </row>
        <row r="2210">
          <cell r="A2210" t="str">
            <v>VUJ0</v>
          </cell>
          <cell r="B2210" t="str">
            <v>$250.00</v>
          </cell>
        </row>
        <row r="2211">
          <cell r="A2211" t="str">
            <v>VUJ0</v>
          </cell>
          <cell r="B2211" t="str">
            <v>$250.00</v>
          </cell>
        </row>
        <row r="2212">
          <cell r="A2212" t="str">
            <v>VUK0</v>
          </cell>
          <cell r="B2212" t="str">
            <v>$250.00</v>
          </cell>
        </row>
        <row r="2213">
          <cell r="A2213" t="str">
            <v>VUK0</v>
          </cell>
          <cell r="B2213" t="str">
            <v>$250.00</v>
          </cell>
        </row>
        <row r="2214">
          <cell r="A2214" t="str">
            <v>VUL0</v>
          </cell>
          <cell r="B2214" t="str">
            <v>$250.00</v>
          </cell>
        </row>
        <row r="2215">
          <cell r="A2215" t="str">
            <v>VUL0</v>
          </cell>
          <cell r="B2215" t="str">
            <v>$250.00</v>
          </cell>
        </row>
        <row r="2216">
          <cell r="A2216" t="str">
            <v>VUM0</v>
          </cell>
          <cell r="B2216" t="str">
            <v>$250.00</v>
          </cell>
        </row>
        <row r="2217">
          <cell r="A2217" t="str">
            <v>VUM0</v>
          </cell>
          <cell r="B2217" t="str">
            <v>$250.00</v>
          </cell>
        </row>
        <row r="2218">
          <cell r="A2218" t="str">
            <v>VUM1</v>
          </cell>
          <cell r="B2218" t="str">
            <v>$250.00</v>
          </cell>
        </row>
        <row r="2219">
          <cell r="A2219" t="str">
            <v>VUM1</v>
          </cell>
          <cell r="B2219" t="str">
            <v>$250.00</v>
          </cell>
        </row>
        <row r="2220">
          <cell r="A2220" t="str">
            <v>VUN1</v>
          </cell>
          <cell r="B2220" t="str">
            <v>$250.00</v>
          </cell>
        </row>
        <row r="2221">
          <cell r="A2221" t="str">
            <v>VUN2</v>
          </cell>
          <cell r="B2221" t="str">
            <v>$250.00</v>
          </cell>
        </row>
        <row r="2222">
          <cell r="A2222" t="str">
            <v>VUNM</v>
          </cell>
          <cell r="B2222" t="str">
            <v>$250.00</v>
          </cell>
        </row>
        <row r="2223">
          <cell r="A2223" t="str">
            <v>VUNM</v>
          </cell>
          <cell r="B2223" t="str">
            <v>$250.00</v>
          </cell>
        </row>
        <row r="2224">
          <cell r="A2224" t="str">
            <v>VUNN</v>
          </cell>
          <cell r="B2224" t="str">
            <v>$250.00</v>
          </cell>
        </row>
        <row r="2225">
          <cell r="A2225" t="str">
            <v>VUNN</v>
          </cell>
          <cell r="B2225" t="str">
            <v>$250.00</v>
          </cell>
        </row>
        <row r="2226">
          <cell r="A2226" t="str">
            <v>VUNP</v>
          </cell>
          <cell r="B2226" t="str">
            <v>$250.00</v>
          </cell>
        </row>
        <row r="2227">
          <cell r="A2227" t="str">
            <v>VUNP</v>
          </cell>
          <cell r="B2227" t="str">
            <v>$250.00</v>
          </cell>
        </row>
        <row r="2228">
          <cell r="A2228" t="str">
            <v>VUNS</v>
          </cell>
          <cell r="B2228" t="str">
            <v>$250.00</v>
          </cell>
        </row>
        <row r="2229">
          <cell r="A2229" t="str">
            <v>VUNS</v>
          </cell>
          <cell r="B2229" t="str">
            <v>$250.00</v>
          </cell>
        </row>
        <row r="2230">
          <cell r="A2230" t="str">
            <v>VUP0</v>
          </cell>
          <cell r="B2230" t="str">
            <v>$250.00</v>
          </cell>
        </row>
        <row r="2231">
          <cell r="A2231" t="str">
            <v>VUP0</v>
          </cell>
          <cell r="B2231" t="str">
            <v>$250.00</v>
          </cell>
        </row>
        <row r="2232">
          <cell r="A2232" t="str">
            <v>VUP1</v>
          </cell>
          <cell r="B2232" t="str">
            <v>$250.00</v>
          </cell>
        </row>
        <row r="2233">
          <cell r="A2233" t="str">
            <v>VUP1</v>
          </cell>
          <cell r="B2233" t="str">
            <v>$250.00</v>
          </cell>
        </row>
        <row r="2234">
          <cell r="A2234" t="str">
            <v>VUR1</v>
          </cell>
          <cell r="B2234" t="str">
            <v>$250.00</v>
          </cell>
        </row>
        <row r="2235">
          <cell r="A2235" t="str">
            <v>VUR1</v>
          </cell>
          <cell r="B2235" t="str">
            <v>$250.00</v>
          </cell>
        </row>
        <row r="2236">
          <cell r="A2236" t="str">
            <v>VUR2</v>
          </cell>
          <cell r="B2236" t="str">
            <v>$250.00</v>
          </cell>
        </row>
        <row r="2237">
          <cell r="A2237" t="str">
            <v>VUR2</v>
          </cell>
          <cell r="B2237" t="str">
            <v>$250.00</v>
          </cell>
        </row>
        <row r="2238">
          <cell r="A2238" t="str">
            <v>VUR3</v>
          </cell>
          <cell r="B2238" t="str">
            <v>$250.00</v>
          </cell>
        </row>
        <row r="2239">
          <cell r="A2239" t="str">
            <v>VUR3</v>
          </cell>
          <cell r="B2239" t="str">
            <v>$250.00</v>
          </cell>
        </row>
        <row r="2240">
          <cell r="A2240" t="str">
            <v>VUS0</v>
          </cell>
          <cell r="B2240" t="str">
            <v>$250.00</v>
          </cell>
        </row>
        <row r="2241">
          <cell r="A2241" t="str">
            <v>VUS3</v>
          </cell>
          <cell r="B2241" t="str">
            <v>$250.00</v>
          </cell>
        </row>
        <row r="2242">
          <cell r="A2242" t="str">
            <v>VUS5</v>
          </cell>
          <cell r="B2242" t="str">
            <v>$250.00</v>
          </cell>
        </row>
        <row r="2243">
          <cell r="A2243" t="str">
            <v>VUS5</v>
          </cell>
          <cell r="B2243" t="str">
            <v>$250.00</v>
          </cell>
        </row>
        <row r="2244">
          <cell r="A2244" t="str">
            <v>VUS7</v>
          </cell>
          <cell r="B2244" t="str">
            <v>$250.00</v>
          </cell>
        </row>
        <row r="2245">
          <cell r="A2245" t="str">
            <v>VUS7</v>
          </cell>
          <cell r="B2245" t="str">
            <v>$250.00</v>
          </cell>
        </row>
        <row r="2246">
          <cell r="A2246" t="str">
            <v>VUU0</v>
          </cell>
          <cell r="B2246" t="str">
            <v>$250.00</v>
          </cell>
        </row>
        <row r="2247">
          <cell r="A2247" t="str">
            <v>VUU0</v>
          </cell>
          <cell r="B2247" t="str">
            <v>$250.00</v>
          </cell>
        </row>
        <row r="2248">
          <cell r="A2248" t="str">
            <v>VUU2</v>
          </cell>
          <cell r="B2248" t="str">
            <v>$250.00</v>
          </cell>
        </row>
        <row r="2249">
          <cell r="A2249" t="str">
            <v>VUU2</v>
          </cell>
          <cell r="B2249" t="str">
            <v>$250.00</v>
          </cell>
        </row>
        <row r="2250">
          <cell r="A2250" t="str">
            <v>VUU4</v>
          </cell>
          <cell r="B2250" t="str">
            <v>$250.00</v>
          </cell>
        </row>
        <row r="2251">
          <cell r="A2251" t="str">
            <v>VUU4</v>
          </cell>
          <cell r="B2251" t="str">
            <v>$250.00</v>
          </cell>
        </row>
        <row r="2252">
          <cell r="A2252" t="str">
            <v>VUV2</v>
          </cell>
          <cell r="B2252" t="str">
            <v>$250.00</v>
          </cell>
        </row>
        <row r="2253">
          <cell r="A2253" t="str">
            <v>VUV2</v>
          </cell>
          <cell r="B2253" t="str">
            <v>$250.00</v>
          </cell>
        </row>
        <row r="2254">
          <cell r="A2254" t="str">
            <v>VUV3</v>
          </cell>
          <cell r="B2254" t="str">
            <v>$250.00</v>
          </cell>
        </row>
        <row r="2255">
          <cell r="A2255" t="str">
            <v>VUW0</v>
          </cell>
          <cell r="B2255" t="str">
            <v>$250.00</v>
          </cell>
        </row>
        <row r="2256">
          <cell r="A2256" t="str">
            <v>VUW0</v>
          </cell>
          <cell r="B2256" t="str">
            <v>$250.00</v>
          </cell>
        </row>
        <row r="2257">
          <cell r="A2257" t="str">
            <v>VUW1</v>
          </cell>
          <cell r="B2257" t="str">
            <v>$250.00</v>
          </cell>
        </row>
        <row r="2258">
          <cell r="A2258" t="str">
            <v>VUW2</v>
          </cell>
          <cell r="B2258" t="str">
            <v>$250.00</v>
          </cell>
        </row>
        <row r="2259">
          <cell r="A2259" t="str">
            <v>VUW2</v>
          </cell>
          <cell r="B2259" t="str">
            <v>$250.00</v>
          </cell>
        </row>
        <row r="2260">
          <cell r="A2260" t="str">
            <v>VUY0</v>
          </cell>
          <cell r="B2260" t="str">
            <v>$250.00</v>
          </cell>
        </row>
        <row r="2261">
          <cell r="A2261" t="str">
            <v>VUY0</v>
          </cell>
          <cell r="B2261" t="str">
            <v>$250.00</v>
          </cell>
        </row>
        <row r="2262">
          <cell r="A2262" t="str">
            <v>VUY1</v>
          </cell>
          <cell r="B2262" t="str">
            <v>$250.00</v>
          </cell>
        </row>
        <row r="2263">
          <cell r="A2263" t="str">
            <v>VUY1</v>
          </cell>
          <cell r="B2263" t="str">
            <v>$250.00</v>
          </cell>
        </row>
        <row r="2264">
          <cell r="A2264" t="str">
            <v>VYAA</v>
          </cell>
          <cell r="B2264" t="str">
            <v>$0.00</v>
          </cell>
        </row>
        <row r="2265">
          <cell r="A2265" t="str">
            <v>W190016</v>
          </cell>
          <cell r="B2265" t="str">
            <v>$65.00</v>
          </cell>
        </row>
        <row r="2266">
          <cell r="A2266" t="str">
            <v>W190017</v>
          </cell>
          <cell r="B2266" t="str">
            <v>$69.00</v>
          </cell>
        </row>
        <row r="2267">
          <cell r="A2267" t="str">
            <v>W350</v>
          </cell>
          <cell r="B2267" t="str">
            <v>$4,100.00</v>
          </cell>
        </row>
        <row r="2268">
          <cell r="A2268" t="str">
            <v>W35R</v>
          </cell>
          <cell r="B2268" t="str">
            <v>$3,075.00</v>
          </cell>
        </row>
        <row r="2269">
          <cell r="A2269" t="str">
            <v>W409</v>
          </cell>
          <cell r="B2269" t="str">
            <v>$199.00</v>
          </cell>
        </row>
        <row r="2270">
          <cell r="A2270" t="str">
            <v>W413</v>
          </cell>
          <cell r="B2270" t="str">
            <v>$699.00</v>
          </cell>
        </row>
        <row r="2271">
          <cell r="A2271" t="str">
            <v>W490017</v>
          </cell>
          <cell r="B2271" t="str">
            <v>$0.00</v>
          </cell>
        </row>
        <row r="2272">
          <cell r="A2272" t="str">
            <v>W4MC</v>
          </cell>
          <cell r="B2272" t="str">
            <v>$545.00</v>
          </cell>
        </row>
        <row r="2273">
          <cell r="A2273" t="str">
            <v>W624</v>
          </cell>
          <cell r="B2273" t="str">
            <v>$695.00</v>
          </cell>
        </row>
        <row r="2274">
          <cell r="A2274" t="str">
            <v>W709</v>
          </cell>
          <cell r="B2274" t="str">
            <v>$370.00</v>
          </cell>
        </row>
        <row r="2275">
          <cell r="A2275" t="str">
            <v>W760</v>
          </cell>
          <cell r="B2275" t="str">
            <v>$1,775.00</v>
          </cell>
        </row>
        <row r="2276">
          <cell r="A2276" t="str">
            <v>W763</v>
          </cell>
          <cell r="B2276" t="str">
            <v>$2,015.00</v>
          </cell>
        </row>
        <row r="2277">
          <cell r="A2277" t="str">
            <v>W764</v>
          </cell>
          <cell r="B2277" t="str">
            <v>$2,955.00</v>
          </cell>
        </row>
        <row r="2278">
          <cell r="A2278" t="str">
            <v>W76C</v>
          </cell>
          <cell r="B2278" t="str">
            <v>$1,415.00</v>
          </cell>
        </row>
        <row r="2279">
          <cell r="A2279" t="str">
            <v>W823</v>
          </cell>
          <cell r="B2279" t="str">
            <v>$6,895.00</v>
          </cell>
        </row>
        <row r="2280">
          <cell r="A2280" t="str">
            <v>W853</v>
          </cell>
          <cell r="B2280" t="str">
            <v>$945.00</v>
          </cell>
        </row>
        <row r="2281">
          <cell r="A2281" t="str">
            <v>W85R</v>
          </cell>
          <cell r="B2281" t="str">
            <v>$675.00</v>
          </cell>
        </row>
        <row r="2282">
          <cell r="A2282" t="str">
            <v>W890072</v>
          </cell>
          <cell r="B2282" t="str">
            <v>$0.00</v>
          </cell>
        </row>
        <row r="2283">
          <cell r="A2283" t="str">
            <v>W985025</v>
          </cell>
          <cell r="B2283" t="str">
            <v>$158.00</v>
          </cell>
        </row>
        <row r="2284">
          <cell r="A2284" t="str">
            <v>W990020</v>
          </cell>
          <cell r="B2284" t="str">
            <v>$699.00</v>
          </cell>
        </row>
        <row r="2285">
          <cell r="A2285" t="str">
            <v>W990040</v>
          </cell>
          <cell r="B2285" t="str">
            <v>$395.00</v>
          </cell>
        </row>
        <row r="2286">
          <cell r="A2286" t="str">
            <v>WDF1</v>
          </cell>
          <cell r="B2286" t="str">
            <v>$1,200.00</v>
          </cell>
        </row>
        <row r="2287">
          <cell r="A2287" t="str">
            <v>WDPR</v>
          </cell>
          <cell r="B2287" t="str">
            <v>$1,490.00</v>
          </cell>
        </row>
        <row r="2288">
          <cell r="A2288" t="str">
            <v>WDPR</v>
          </cell>
          <cell r="B2288" t="str">
            <v>$1,490.00</v>
          </cell>
        </row>
        <row r="2289">
          <cell r="A2289" t="str">
            <v>WDS0</v>
          </cell>
          <cell r="B2289" t="str">
            <v>$770.00</v>
          </cell>
        </row>
        <row r="2290">
          <cell r="A2290" t="str">
            <v>WDS1</v>
          </cell>
          <cell r="B2290" t="str">
            <v>$1,540.00</v>
          </cell>
        </row>
        <row r="2291">
          <cell r="A2291" t="str">
            <v>WDS2</v>
          </cell>
          <cell r="B2291" t="str">
            <v>$3,080.00</v>
          </cell>
        </row>
        <row r="2292">
          <cell r="A2292" t="str">
            <v>WDS3</v>
          </cell>
          <cell r="B2292" t="str">
            <v>$6,160.00</v>
          </cell>
        </row>
        <row r="2293">
          <cell r="A2293" t="str">
            <v>WDS4</v>
          </cell>
          <cell r="B2293" t="str">
            <v>$9,240.00</v>
          </cell>
        </row>
        <row r="2294">
          <cell r="A2294" t="str">
            <v>WDS5</v>
          </cell>
          <cell r="B2294" t="str">
            <v>$12,320.00</v>
          </cell>
        </row>
        <row r="2295">
          <cell r="A2295" t="str">
            <v>WDS6</v>
          </cell>
          <cell r="B2295" t="str">
            <v>$18,480.00</v>
          </cell>
        </row>
        <row r="2296">
          <cell r="A2296" t="str">
            <v>WDS7</v>
          </cell>
          <cell r="B2296" t="str">
            <v>$24,640.00</v>
          </cell>
        </row>
        <row r="2297">
          <cell r="A2297" t="str">
            <v>WDS8</v>
          </cell>
          <cell r="B2297" t="str">
            <v>$43,120.00</v>
          </cell>
        </row>
        <row r="2298">
          <cell r="A2298" t="str">
            <v>WDS9</v>
          </cell>
          <cell r="B2298" t="str">
            <v>$61,600.00</v>
          </cell>
        </row>
        <row r="2299">
          <cell r="A2299" t="str">
            <v>WDVR</v>
          </cell>
          <cell r="B2299" t="str">
            <v>$495.00</v>
          </cell>
        </row>
        <row r="2300">
          <cell r="A2300" t="str">
            <v>WDVR</v>
          </cell>
          <cell r="B2300" t="str">
            <v>$495.00</v>
          </cell>
        </row>
        <row r="2301">
          <cell r="A2301" t="str">
            <v>WMP1</v>
          </cell>
          <cell r="B2301" t="str">
            <v>$324.00</v>
          </cell>
        </row>
        <row r="2302">
          <cell r="A2302" t="str">
            <v>WMP2</v>
          </cell>
          <cell r="B2302" t="str">
            <v>$1,800.00</v>
          </cell>
        </row>
        <row r="2303">
          <cell r="A2303" t="str">
            <v>WMP3</v>
          </cell>
          <cell r="B2303" t="str">
            <v>$3,600.00</v>
          </cell>
        </row>
        <row r="2304">
          <cell r="A2304" t="str">
            <v>WMP4</v>
          </cell>
          <cell r="B2304" t="str">
            <v>$100.00</v>
          </cell>
        </row>
        <row r="2305">
          <cell r="A2305" t="str">
            <v>WMPU</v>
          </cell>
          <cell r="B2305" t="str">
            <v>$200.00</v>
          </cell>
        </row>
        <row r="2306">
          <cell r="A2306" t="str">
            <v>WP13</v>
          </cell>
          <cell r="B2306" t="str">
            <v>$95.00</v>
          </cell>
        </row>
        <row r="2307">
          <cell r="A2307" t="str">
            <v>WP14</v>
          </cell>
          <cell r="B2307" t="str">
            <v>$120.00</v>
          </cell>
        </row>
        <row r="2308">
          <cell r="A2308" t="str">
            <v>WP5A</v>
          </cell>
          <cell r="B2308" t="str">
            <v>$7,700.00</v>
          </cell>
        </row>
        <row r="2309">
          <cell r="A2309" t="str">
            <v>WP5H</v>
          </cell>
          <cell r="B2309" t="str">
            <v>$9,995.00</v>
          </cell>
        </row>
        <row r="2310">
          <cell r="A2310" t="str">
            <v>WP5N</v>
          </cell>
          <cell r="B2310" t="str">
            <v>$995.00</v>
          </cell>
        </row>
        <row r="2311">
          <cell r="A2311" t="str">
            <v>WP5R</v>
          </cell>
          <cell r="B2311" t="str">
            <v>$1,995.00</v>
          </cell>
        </row>
        <row r="2312">
          <cell r="A2312" t="str">
            <v>WP6A</v>
          </cell>
          <cell r="B2312" t="str">
            <v>$24,995.00</v>
          </cell>
        </row>
        <row r="2313">
          <cell r="A2313" t="str">
            <v>WP6B</v>
          </cell>
          <cell r="B2313" t="str">
            <v>$27,995.00</v>
          </cell>
        </row>
        <row r="2314">
          <cell r="A2314" t="str">
            <v>WP6C</v>
          </cell>
          <cell r="B2314" t="str">
            <v>$36,995.00</v>
          </cell>
        </row>
        <row r="2315">
          <cell r="A2315" t="str">
            <v>WP6D</v>
          </cell>
          <cell r="B2315" t="str">
            <v>$39,995.00</v>
          </cell>
        </row>
        <row r="2316">
          <cell r="A2316" t="str">
            <v>WP6E</v>
          </cell>
          <cell r="B2316" t="str">
            <v>$45,995.00</v>
          </cell>
        </row>
        <row r="2317">
          <cell r="A2317" t="str">
            <v>WP6F</v>
          </cell>
          <cell r="B2317" t="str">
            <v>$195.00</v>
          </cell>
        </row>
        <row r="2318">
          <cell r="A2318" t="str">
            <v>WP6G</v>
          </cell>
          <cell r="B2318" t="str">
            <v>$995.00</v>
          </cell>
        </row>
        <row r="2319">
          <cell r="A2319" t="str">
            <v>WP6H</v>
          </cell>
          <cell r="B2319" t="str">
            <v>$7,020.00</v>
          </cell>
        </row>
        <row r="2320">
          <cell r="A2320" t="str">
            <v>WP6J</v>
          </cell>
          <cell r="B2320" t="str">
            <v>$695.00</v>
          </cell>
        </row>
        <row r="2321">
          <cell r="A2321" t="str">
            <v>WP6K</v>
          </cell>
          <cell r="B2321" t="str">
            <v>$1,595.00</v>
          </cell>
        </row>
        <row r="2322">
          <cell r="A2322" t="str">
            <v>WP6M</v>
          </cell>
          <cell r="B2322" t="str">
            <v>$5,090.00</v>
          </cell>
        </row>
        <row r="2323">
          <cell r="A2323" t="str">
            <v>WP6N</v>
          </cell>
          <cell r="B2323" t="str">
            <v>$1,425.00</v>
          </cell>
        </row>
        <row r="2324">
          <cell r="A2324" t="str">
            <v>WP6P</v>
          </cell>
          <cell r="B2324" t="str">
            <v>$1,425.00</v>
          </cell>
        </row>
        <row r="2325">
          <cell r="A2325" t="str">
            <v>WP6R</v>
          </cell>
          <cell r="B2325" t="str">
            <v>$11,795.00</v>
          </cell>
        </row>
        <row r="2326">
          <cell r="A2326" t="str">
            <v>WP6T</v>
          </cell>
          <cell r="B2326" t="str">
            <v>$195.00</v>
          </cell>
        </row>
        <row r="2327">
          <cell r="A2327" t="str">
            <v>WP6U</v>
          </cell>
          <cell r="B2327" t="str">
            <v>$495.00</v>
          </cell>
        </row>
        <row r="2328">
          <cell r="A2328" t="str">
            <v>WP6W</v>
          </cell>
          <cell r="B2328" t="str">
            <v>$295.00</v>
          </cell>
        </row>
        <row r="2329">
          <cell r="A2329" t="str">
            <v>WP70</v>
          </cell>
          <cell r="B2329" t="str">
            <v>$7,495.00</v>
          </cell>
        </row>
        <row r="2330">
          <cell r="A2330" t="str">
            <v>WP71</v>
          </cell>
          <cell r="B2330" t="str">
            <v>$4,495.00</v>
          </cell>
        </row>
        <row r="2331">
          <cell r="A2331" t="str">
            <v>WP72</v>
          </cell>
          <cell r="B2331" t="str">
            <v>$5,195.00</v>
          </cell>
        </row>
        <row r="2332">
          <cell r="A2332" t="str">
            <v>WP73</v>
          </cell>
          <cell r="B2332" t="str">
            <v>$5,595.00</v>
          </cell>
        </row>
        <row r="2333">
          <cell r="A2333" t="str">
            <v>WP74</v>
          </cell>
          <cell r="B2333" t="str">
            <v>$3,995.00</v>
          </cell>
        </row>
        <row r="2334">
          <cell r="A2334" t="str">
            <v>WP75</v>
          </cell>
          <cell r="B2334" t="str">
            <v>$4,495.00</v>
          </cell>
        </row>
        <row r="2335">
          <cell r="A2335" t="str">
            <v>WP76</v>
          </cell>
          <cell r="B2335" t="str">
            <v>$4,995.00</v>
          </cell>
        </row>
        <row r="2336">
          <cell r="A2336" t="str">
            <v>WP7C</v>
          </cell>
          <cell r="B2336" t="str">
            <v>$4,495.00</v>
          </cell>
        </row>
        <row r="2337">
          <cell r="A2337" t="str">
            <v>WP7D</v>
          </cell>
          <cell r="B2337" t="str">
            <v>$5,195.00</v>
          </cell>
        </row>
        <row r="2338">
          <cell r="A2338" t="str">
            <v>WP7E</v>
          </cell>
          <cell r="B2338" t="str">
            <v>$5,595.00</v>
          </cell>
        </row>
        <row r="2339">
          <cell r="A2339" t="str">
            <v>WP7V</v>
          </cell>
          <cell r="B2339" t="str">
            <v>$995.00</v>
          </cell>
        </row>
        <row r="2340">
          <cell r="A2340" t="str">
            <v>WP7W</v>
          </cell>
          <cell r="B2340" t="str">
            <v>$15,995.00</v>
          </cell>
        </row>
        <row r="2341">
          <cell r="A2341" t="str">
            <v>WP7Y</v>
          </cell>
          <cell r="B2341" t="str">
            <v>$695.00</v>
          </cell>
        </row>
        <row r="2342">
          <cell r="A2342" t="str">
            <v>WP94</v>
          </cell>
          <cell r="B2342" t="str">
            <v>$0.00</v>
          </cell>
        </row>
        <row r="2343">
          <cell r="A2343" t="str">
            <v>WP9G</v>
          </cell>
          <cell r="B2343" t="str">
            <v>$2,250.00</v>
          </cell>
        </row>
        <row r="2344">
          <cell r="A2344" t="str">
            <v>WP9Y</v>
          </cell>
          <cell r="B2344" t="str">
            <v>$395.00</v>
          </cell>
        </row>
        <row r="2345">
          <cell r="A2345" t="str">
            <v>WPB5</v>
          </cell>
          <cell r="B2345" t="str">
            <v>$300.00</v>
          </cell>
        </row>
        <row r="2346">
          <cell r="A2346" t="str">
            <v>WPCP</v>
          </cell>
          <cell r="B2346" t="str">
            <v>$2,500.00</v>
          </cell>
        </row>
        <row r="2347">
          <cell r="A2347" t="str">
            <v>WPD1</v>
          </cell>
          <cell r="B2347" t="str">
            <v>$1,200.00</v>
          </cell>
        </row>
        <row r="2348">
          <cell r="A2348" t="str">
            <v>WPD9</v>
          </cell>
          <cell r="B2348" t="str">
            <v>$295.00</v>
          </cell>
        </row>
        <row r="2349">
          <cell r="A2349" t="str">
            <v>WPDE</v>
          </cell>
          <cell r="B2349" t="str">
            <v>$18,495.00</v>
          </cell>
        </row>
        <row r="2350">
          <cell r="A2350" t="str">
            <v>WPDF</v>
          </cell>
          <cell r="B2350" t="str">
            <v>$1,000.00</v>
          </cell>
        </row>
        <row r="2351">
          <cell r="A2351" t="str">
            <v>WPF0</v>
          </cell>
          <cell r="B2351" t="str">
            <v>$770.00</v>
          </cell>
        </row>
        <row r="2352">
          <cell r="A2352" t="str">
            <v>WPF1</v>
          </cell>
          <cell r="B2352" t="str">
            <v>$1,540.00</v>
          </cell>
        </row>
        <row r="2353">
          <cell r="A2353" t="str">
            <v>WPF2</v>
          </cell>
          <cell r="B2353" t="str">
            <v>$3,080.00</v>
          </cell>
        </row>
        <row r="2354">
          <cell r="A2354" t="str">
            <v>WPF3</v>
          </cell>
          <cell r="B2354" t="str">
            <v>$6,160.00</v>
          </cell>
        </row>
        <row r="2355">
          <cell r="A2355" t="str">
            <v>WPF4</v>
          </cell>
          <cell r="B2355" t="str">
            <v>$9,240.00</v>
          </cell>
        </row>
        <row r="2356">
          <cell r="A2356" t="str">
            <v>WPF5</v>
          </cell>
          <cell r="B2356" t="str">
            <v>$12,320.00</v>
          </cell>
        </row>
        <row r="2357">
          <cell r="A2357" t="str">
            <v>WPF6</v>
          </cell>
          <cell r="B2357" t="str">
            <v>$18,480.00</v>
          </cell>
        </row>
        <row r="2358">
          <cell r="A2358" t="str">
            <v>WPF7</v>
          </cell>
          <cell r="B2358" t="str">
            <v>$24,640.00</v>
          </cell>
        </row>
        <row r="2359">
          <cell r="A2359" t="str">
            <v>WPF8</v>
          </cell>
          <cell r="B2359" t="str">
            <v>$43,120.00</v>
          </cell>
        </row>
        <row r="2360">
          <cell r="A2360" t="str">
            <v>WPF9</v>
          </cell>
          <cell r="B2360" t="str">
            <v>$61,600.00</v>
          </cell>
        </row>
        <row r="2361">
          <cell r="A2361" t="str">
            <v>WPFA</v>
          </cell>
          <cell r="B2361" t="str">
            <v>$275.00</v>
          </cell>
        </row>
        <row r="2362">
          <cell r="A2362" t="str">
            <v>WPMD</v>
          </cell>
          <cell r="B2362" t="str">
            <v>$500.00</v>
          </cell>
        </row>
        <row r="2363">
          <cell r="A2363" t="str">
            <v>WPP5</v>
          </cell>
          <cell r="B2363" t="str">
            <v>$4,625.00</v>
          </cell>
        </row>
        <row r="2364">
          <cell r="A2364" t="str">
            <v>WPP6</v>
          </cell>
          <cell r="B2364" t="str">
            <v>$8,195.00</v>
          </cell>
        </row>
        <row r="2365">
          <cell r="A2365" t="str">
            <v>WPP7</v>
          </cell>
          <cell r="B2365" t="str">
            <v>$13,995.00</v>
          </cell>
        </row>
        <row r="2366">
          <cell r="A2366" t="str">
            <v>WPPA</v>
          </cell>
          <cell r="B2366" t="str">
            <v>$4,000.00</v>
          </cell>
        </row>
        <row r="2367">
          <cell r="A2367" t="str">
            <v>WPPB</v>
          </cell>
          <cell r="B2367" t="str">
            <v>$3,000.00</v>
          </cell>
        </row>
        <row r="2368">
          <cell r="A2368" t="str">
            <v>WPPC</v>
          </cell>
          <cell r="B2368" t="str">
            <v>$4,000.00</v>
          </cell>
        </row>
        <row r="2369">
          <cell r="A2369" t="str">
            <v>WPPH</v>
          </cell>
          <cell r="B2369" t="str">
            <v>$425.00</v>
          </cell>
        </row>
        <row r="2370">
          <cell r="A2370" t="str">
            <v>WPPX</v>
          </cell>
          <cell r="B2370" t="str">
            <v>$1,295.00</v>
          </cell>
        </row>
        <row r="2371">
          <cell r="A2371" t="str">
            <v>WPR1</v>
          </cell>
          <cell r="B2371" t="str">
            <v>$1,540.00</v>
          </cell>
        </row>
        <row r="2372">
          <cell r="A2372" t="str">
            <v>WPR2</v>
          </cell>
          <cell r="B2372" t="str">
            <v>$3,080.00</v>
          </cell>
        </row>
        <row r="2373">
          <cell r="A2373" t="str">
            <v>WPR3</v>
          </cell>
          <cell r="B2373" t="str">
            <v>$6,160.00</v>
          </cell>
        </row>
        <row r="2374">
          <cell r="A2374" t="str">
            <v>WPR4</v>
          </cell>
          <cell r="B2374" t="str">
            <v>$9,240.00</v>
          </cell>
        </row>
        <row r="2375">
          <cell r="A2375" t="str">
            <v>WPR5</v>
          </cell>
          <cell r="B2375" t="str">
            <v>$12,320.00</v>
          </cell>
        </row>
        <row r="2376">
          <cell r="A2376" t="str">
            <v>WPR6</v>
          </cell>
          <cell r="B2376" t="str">
            <v>$18,480.00</v>
          </cell>
        </row>
        <row r="2377">
          <cell r="A2377" t="str">
            <v>WPR7</v>
          </cell>
          <cell r="B2377" t="str">
            <v>$24,640.00</v>
          </cell>
        </row>
        <row r="2378">
          <cell r="A2378" t="str">
            <v>WPR8</v>
          </cell>
          <cell r="B2378" t="str">
            <v>$43,120.00</v>
          </cell>
        </row>
        <row r="2379">
          <cell r="A2379" t="str">
            <v>WPS0</v>
          </cell>
          <cell r="B2379" t="str">
            <v>$135.00</v>
          </cell>
        </row>
        <row r="2380">
          <cell r="A2380" t="str">
            <v>WPSA</v>
          </cell>
          <cell r="B2380" t="str">
            <v>$995.00</v>
          </cell>
        </row>
        <row r="2381">
          <cell r="A2381" t="str">
            <v>WPSB</v>
          </cell>
          <cell r="B2381" t="str">
            <v>$4,995.00</v>
          </cell>
        </row>
        <row r="2382">
          <cell r="A2382" t="str">
            <v>WPSC</v>
          </cell>
          <cell r="B2382" t="str">
            <v>$7,995.00</v>
          </cell>
        </row>
        <row r="2383">
          <cell r="A2383" t="str">
            <v>WPSM</v>
          </cell>
          <cell r="B2383" t="str">
            <v>$1,000.00</v>
          </cell>
        </row>
        <row r="2384">
          <cell r="A2384" t="str">
            <v>WPSP</v>
          </cell>
          <cell r="B2384" t="str">
            <v>$1,595.00</v>
          </cell>
        </row>
        <row r="2385">
          <cell r="A2385" t="str">
            <v>WPXE</v>
          </cell>
          <cell r="B2385" t="str">
            <v>$970.00</v>
          </cell>
        </row>
        <row r="2386">
          <cell r="A2386" t="str">
            <v>WS80</v>
          </cell>
          <cell r="B2386" t="str">
            <v>$140.00</v>
          </cell>
        </row>
        <row r="2387">
          <cell r="A2387" t="str">
            <v>WS81</v>
          </cell>
          <cell r="B2387" t="str">
            <v>$520.00</v>
          </cell>
        </row>
        <row r="2388">
          <cell r="A2388" t="str">
            <v>WS82</v>
          </cell>
          <cell r="B2388" t="str">
            <v>$520.00</v>
          </cell>
        </row>
        <row r="2389">
          <cell r="A2389" t="str">
            <v>WS83</v>
          </cell>
          <cell r="B2389" t="str">
            <v>$435.00</v>
          </cell>
        </row>
        <row r="2390">
          <cell r="A2390" t="str">
            <v>WS84</v>
          </cell>
          <cell r="B2390" t="str">
            <v>$3,080.00</v>
          </cell>
        </row>
        <row r="2391">
          <cell r="A2391" t="str">
            <v>WS90</v>
          </cell>
          <cell r="B2391" t="str">
            <v>$950.00</v>
          </cell>
        </row>
        <row r="2392">
          <cell r="A2392" t="str">
            <v>WS91</v>
          </cell>
          <cell r="B2392" t="str">
            <v>$1,095.00</v>
          </cell>
        </row>
        <row r="2393">
          <cell r="A2393" t="str">
            <v>WS93</v>
          </cell>
          <cell r="B2393" t="str">
            <v>$435.00</v>
          </cell>
        </row>
        <row r="2394">
          <cell r="A2394" t="str">
            <v>WSA1</v>
          </cell>
          <cell r="B2394" t="str">
            <v>$995.00</v>
          </cell>
        </row>
        <row r="2395">
          <cell r="A2395" t="str">
            <v>WSDE</v>
          </cell>
          <cell r="B2395" t="str">
            <v>$295.00</v>
          </cell>
        </row>
        <row r="2396">
          <cell r="A2396" t="str">
            <v>WSEL</v>
          </cell>
          <cell r="B2396" t="str">
            <v>$99.00</v>
          </cell>
        </row>
        <row r="2397">
          <cell r="A2397" t="str">
            <v>WSEM</v>
          </cell>
          <cell r="B2397" t="str">
            <v>$1,200.00</v>
          </cell>
        </row>
        <row r="2398">
          <cell r="A2398" t="str">
            <v>WSFB</v>
          </cell>
          <cell r="B2398" t="str">
            <v>$295.00</v>
          </cell>
        </row>
        <row r="2399">
          <cell r="A2399" t="str">
            <v>WSGC</v>
          </cell>
          <cell r="B2399" t="str">
            <v>$299.00</v>
          </cell>
        </row>
        <row r="2400">
          <cell r="A2400" t="str">
            <v>WSL1</v>
          </cell>
          <cell r="B2400" t="str">
            <v>$995.00</v>
          </cell>
        </row>
        <row r="2401">
          <cell r="A2401" t="str">
            <v>WSLC</v>
          </cell>
          <cell r="B2401" t="str">
            <v>$99.00</v>
          </cell>
        </row>
        <row r="2402">
          <cell r="A2402" t="str">
            <v>WSLL</v>
          </cell>
          <cell r="B2402" t="str">
            <v>$7,495.00</v>
          </cell>
        </row>
        <row r="2403">
          <cell r="A2403" t="str">
            <v>WSLX</v>
          </cell>
          <cell r="B2403" t="str">
            <v>$4,995.00</v>
          </cell>
        </row>
        <row r="2404">
          <cell r="A2404" t="str">
            <v>WSM4</v>
          </cell>
          <cell r="B2404" t="str">
            <v>$3,280.00</v>
          </cell>
        </row>
        <row r="2405">
          <cell r="A2405" t="str">
            <v>WSM6</v>
          </cell>
          <cell r="B2405" t="str">
            <v>$4,920.00</v>
          </cell>
        </row>
        <row r="2406">
          <cell r="A2406" t="str">
            <v>WSM7</v>
          </cell>
          <cell r="B2406" t="str">
            <v>$400.00</v>
          </cell>
        </row>
        <row r="2407">
          <cell r="A2407" t="str">
            <v>WSMC</v>
          </cell>
          <cell r="B2407" t="str">
            <v>$1,095.00</v>
          </cell>
        </row>
        <row r="2408">
          <cell r="A2408" t="str">
            <v>WSMR</v>
          </cell>
          <cell r="B2408" t="str">
            <v>$995.00</v>
          </cell>
        </row>
        <row r="2409">
          <cell r="A2409" t="str">
            <v>WSMR</v>
          </cell>
          <cell r="B2409" t="str">
            <v>$995.00</v>
          </cell>
        </row>
        <row r="2410">
          <cell r="A2410" t="str">
            <v>WSP0</v>
          </cell>
          <cell r="B2410" t="str">
            <v>$770.00</v>
          </cell>
        </row>
        <row r="2411">
          <cell r="A2411" t="str">
            <v>WSP1</v>
          </cell>
          <cell r="B2411" t="str">
            <v>$1,540.00</v>
          </cell>
        </row>
        <row r="2412">
          <cell r="A2412" t="str">
            <v>WSP2</v>
          </cell>
          <cell r="B2412" t="str">
            <v>$3,080.00</v>
          </cell>
        </row>
        <row r="2413">
          <cell r="A2413" t="str">
            <v>WSP4</v>
          </cell>
          <cell r="B2413" t="str">
            <v>$6,160.00</v>
          </cell>
        </row>
        <row r="2414">
          <cell r="A2414" t="str">
            <v>WSPR</v>
          </cell>
          <cell r="B2414" t="str">
            <v>$600.00</v>
          </cell>
        </row>
        <row r="2415">
          <cell r="A2415" t="str">
            <v>WSSB</v>
          </cell>
          <cell r="B2415" t="str">
            <v>$995.00</v>
          </cell>
        </row>
        <row r="2416">
          <cell r="A2416" t="str">
            <v>WSU2</v>
          </cell>
          <cell r="B2416" t="str">
            <v>$200.00</v>
          </cell>
        </row>
        <row r="2417">
          <cell r="A2417" t="str">
            <v>Z30B</v>
          </cell>
          <cell r="B2417" t="str">
            <v>$1,360.00</v>
          </cell>
        </row>
        <row r="2418">
          <cell r="A2418" t="str">
            <v>Z30B</v>
          </cell>
          <cell r="B2418" t="str">
            <v>$1,360.00</v>
          </cell>
        </row>
        <row r="2419">
          <cell r="A2419" t="str">
            <v>Z538</v>
          </cell>
          <cell r="B2419" t="str">
            <v>$1,675.00</v>
          </cell>
        </row>
        <row r="2420">
          <cell r="A2420" t="str">
            <v>Z543</v>
          </cell>
          <cell r="B2420" t="str">
            <v>$1,360.00</v>
          </cell>
        </row>
        <row r="2421">
          <cell r="A2421" t="str">
            <v>Z543</v>
          </cell>
          <cell r="B2421" t="str">
            <v>$1,360.00</v>
          </cell>
        </row>
        <row r="2422">
          <cell r="A2422" t="str">
            <v>Z548</v>
          </cell>
          <cell r="B2422" t="str">
            <v>$1,348.00</v>
          </cell>
        </row>
        <row r="2423">
          <cell r="A2423" t="str">
            <v>Z548</v>
          </cell>
          <cell r="B2423" t="str">
            <v>$1,348.00</v>
          </cell>
        </row>
        <row r="2424">
          <cell r="A2424" t="str">
            <v>Z565</v>
          </cell>
          <cell r="B2424" t="str">
            <v>$895.00</v>
          </cell>
        </row>
        <row r="2425">
          <cell r="A2425" t="str">
            <v>Z5AL</v>
          </cell>
          <cell r="B2425" t="str">
            <v>$4,750.00</v>
          </cell>
        </row>
        <row r="2426">
          <cell r="A2426" t="str">
            <v>Z5AR</v>
          </cell>
          <cell r="B2426" t="str">
            <v>$4,750.00</v>
          </cell>
        </row>
        <row r="2427">
          <cell r="A2427" t="str">
            <v>Z690000</v>
          </cell>
          <cell r="B2427" t="str">
            <v>$265.00</v>
          </cell>
        </row>
        <row r="2428">
          <cell r="A2428" t="str">
            <v>Z690001</v>
          </cell>
          <cell r="B2428" t="str">
            <v>$625.00</v>
          </cell>
        </row>
        <row r="2429">
          <cell r="A2429" t="str">
            <v>Z690003</v>
          </cell>
          <cell r="B2429" t="str">
            <v>$45.00</v>
          </cell>
        </row>
        <row r="2430">
          <cell r="A2430" t="str">
            <v>Z690004</v>
          </cell>
          <cell r="B2430" t="str">
            <v>$45.00</v>
          </cell>
        </row>
        <row r="2431">
          <cell r="A2431" t="str">
            <v>Z690005</v>
          </cell>
          <cell r="B2431" t="str">
            <v>$205.00</v>
          </cell>
        </row>
        <row r="2432">
          <cell r="A2432" t="str">
            <v>Z690006</v>
          </cell>
          <cell r="B2432" t="str">
            <v>$310.00</v>
          </cell>
        </row>
        <row r="2433">
          <cell r="A2433" t="str">
            <v>Z690012</v>
          </cell>
          <cell r="B2433" t="str">
            <v>$310.00</v>
          </cell>
        </row>
        <row r="2434">
          <cell r="A2434" t="str">
            <v>Z690014</v>
          </cell>
          <cell r="B2434" t="str">
            <v>$105.00</v>
          </cell>
        </row>
        <row r="2435">
          <cell r="A2435" t="str">
            <v>Z690017</v>
          </cell>
          <cell r="B2435" t="str">
            <v>$105.00</v>
          </cell>
        </row>
        <row r="2436">
          <cell r="A2436" t="str">
            <v>Z690034</v>
          </cell>
          <cell r="B2436" t="str">
            <v>$195.00</v>
          </cell>
        </row>
        <row r="2437">
          <cell r="A2437" t="str">
            <v>Z690047</v>
          </cell>
          <cell r="B2437" t="str">
            <v>$495.00</v>
          </cell>
        </row>
        <row r="2438">
          <cell r="A2438" t="str">
            <v>Z6C3</v>
          </cell>
          <cell r="B2438" t="str">
            <v>$0.00</v>
          </cell>
        </row>
        <row r="2439">
          <cell r="A2439" t="str">
            <v>Z6C4</v>
          </cell>
          <cell r="B2439" t="str">
            <v>$798.00</v>
          </cell>
        </row>
        <row r="2440">
          <cell r="A2440" t="str">
            <v>Z6C5</v>
          </cell>
          <cell r="B2440" t="str">
            <v>$0.00</v>
          </cell>
        </row>
        <row r="2441">
          <cell r="A2441" t="str">
            <v>Z6FM</v>
          </cell>
          <cell r="B2441" t="str">
            <v>$1,195.00</v>
          </cell>
        </row>
        <row r="2442">
          <cell r="A2442" t="str">
            <v>Z6V4</v>
          </cell>
          <cell r="B2442" t="str">
            <v>$0.00</v>
          </cell>
        </row>
        <row r="2443">
          <cell r="A2443" t="str">
            <v>Z6V4</v>
          </cell>
          <cell r="B2443" t="str">
            <v>$0.00</v>
          </cell>
        </row>
        <row r="2444">
          <cell r="A2444" t="str">
            <v>Z6V5</v>
          </cell>
          <cell r="B2444" t="str">
            <v>$0.00</v>
          </cell>
        </row>
      </sheetData>
      <sheetData sheetId="2">
        <row r="1">
          <cell r="A1" t="str">
            <v>ITEM</v>
          </cell>
          <cell r="B1" t="str">
            <v>ITEM_DESC</v>
          </cell>
          <cell r="C1" t="str">
            <v>SYNC_DESC</v>
          </cell>
        </row>
        <row r="2">
          <cell r="A2" t="str">
            <v>1225</v>
          </cell>
          <cell r="B2" t="str">
            <v>1225 Letter Opener, New</v>
          </cell>
          <cell r="C2" t="str">
            <v>SYNC-20080402</v>
          </cell>
        </row>
        <row r="3">
          <cell r="A3" t="str">
            <v>122S</v>
          </cell>
          <cell r="B3" t="str">
            <v>Green 1225 letter Opener Factory Certified</v>
          </cell>
          <cell r="C3" t="str">
            <v>SYNC-20110411</v>
          </cell>
        </row>
        <row r="4">
          <cell r="A4" t="str">
            <v>1250</v>
          </cell>
          <cell r="B4" t="str">
            <v>Mail Opener (Automatic Electric)</v>
          </cell>
          <cell r="C4" t="str">
            <v>SYNC-20080402</v>
          </cell>
        </row>
        <row r="5">
          <cell r="A5" t="str">
            <v>125S</v>
          </cell>
          <cell r="B5" t="str">
            <v>Green 1250 letter Opener Factory Certified</v>
          </cell>
          <cell r="C5" t="str">
            <v>SYNC-20110411</v>
          </cell>
        </row>
        <row r="6">
          <cell r="A6" t="str">
            <v>1E90002</v>
          </cell>
          <cell r="B6" t="str">
            <v>USB Hub</v>
          </cell>
          <cell r="C6" t="str">
            <v>SYNC-20090315</v>
          </cell>
        </row>
        <row r="7">
          <cell r="A7" t="str">
            <v>1E90050</v>
          </cell>
          <cell r="B7" t="str">
            <v>NASPO Warranty Label</v>
          </cell>
          <cell r="C7" t="str">
            <v>SYNC-20080603</v>
          </cell>
        </row>
        <row r="8">
          <cell r="A8" t="str">
            <v>1F0P</v>
          </cell>
          <cell r="B8" t="str">
            <v>PDP Rates Module</v>
          </cell>
          <cell r="C8" t="str">
            <v>SYNC-20090514</v>
          </cell>
        </row>
        <row r="9">
          <cell r="A9" t="str">
            <v>1F0R</v>
          </cell>
          <cell r="B9" t="str">
            <v>USPS Residual Postage Rates</v>
          </cell>
          <cell r="C9" t="str">
            <v>SYNC-20080402</v>
          </cell>
        </row>
        <row r="10">
          <cell r="A10" t="str">
            <v>1FA1</v>
          </cell>
          <cell r="B10" t="str">
            <v>Basic Accounting (25 Dept) Software</v>
          </cell>
          <cell r="C10" t="str">
            <v>SYNC-20080711</v>
          </cell>
        </row>
        <row r="11">
          <cell r="A11" t="str">
            <v>1FA2</v>
          </cell>
          <cell r="B11" t="str">
            <v>Enhanced Accounting (100 Dept) Software</v>
          </cell>
          <cell r="C11" t="str">
            <v>SYNC-20080402</v>
          </cell>
        </row>
        <row r="12">
          <cell r="A12" t="str">
            <v>1FA3</v>
          </cell>
          <cell r="B12" t="str">
            <v>Enhanced Accounting (300 Dept) Software</v>
          </cell>
          <cell r="C12" t="str">
            <v>SYNC-20080402</v>
          </cell>
        </row>
        <row r="13">
          <cell r="A13" t="str">
            <v>1FA4</v>
          </cell>
          <cell r="B13" t="str">
            <v>Budget Manager: Dept Acct</v>
          </cell>
          <cell r="C13" t="str">
            <v>SYNC-20080402</v>
          </cell>
        </row>
        <row r="14">
          <cell r="A14" t="str">
            <v>1FA5</v>
          </cell>
          <cell r="B14" t="str">
            <v>Budget Manager: Cost Mgmnt</v>
          </cell>
          <cell r="C14" t="str">
            <v>SYNC-20080402</v>
          </cell>
        </row>
        <row r="15">
          <cell r="A15" t="str">
            <v>1FA7</v>
          </cell>
          <cell r="B15" t="str">
            <v>Intelliview Subscription</v>
          </cell>
          <cell r="C15" t="str">
            <v>SYNC-20080402</v>
          </cell>
        </row>
        <row r="16">
          <cell r="A16" t="str">
            <v>1FAB</v>
          </cell>
          <cell r="B16" t="str">
            <v>Dept Accounting Enabler</v>
          </cell>
          <cell r="C16" t="str">
            <v>SYNC-20080402</v>
          </cell>
        </row>
        <row r="17">
          <cell r="A17" t="str">
            <v>1FAC</v>
          </cell>
          <cell r="B17" t="str">
            <v>Accounting (10 Dept) Software</v>
          </cell>
          <cell r="C17" t="str">
            <v>SYNC-20080402</v>
          </cell>
        </row>
        <row r="18">
          <cell r="A18" t="str">
            <v>1FAD</v>
          </cell>
          <cell r="B18" t="str">
            <v>Accounting (50 Dept) Software</v>
          </cell>
          <cell r="C18" t="str">
            <v>SYNC-20080402</v>
          </cell>
        </row>
        <row r="19">
          <cell r="A19" t="str">
            <v>1FAE</v>
          </cell>
          <cell r="B19" t="str">
            <v>Accounting (50 Dept) Software</v>
          </cell>
          <cell r="C19" t="str">
            <v>SYNC-20080402</v>
          </cell>
        </row>
        <row r="20">
          <cell r="A20" t="str">
            <v>1FAF</v>
          </cell>
          <cell r="B20" t="str">
            <v>No Accounting Software</v>
          </cell>
          <cell r="C20" t="str">
            <v>SYNC-20080402</v>
          </cell>
        </row>
        <row r="21">
          <cell r="A21" t="str">
            <v>1FAH      </v>
          </cell>
          <cell r="B21" t="str">
            <v>IntelliLink Software Feature Code</v>
          </cell>
          <cell r="C21" t="str">
            <v>SYNC-20080407</v>
          </cell>
        </row>
        <row r="22">
          <cell r="A22" t="str">
            <v>1FAL</v>
          </cell>
          <cell r="B22" t="str">
            <v>INVIEW Accounting - 50 Accounts</v>
          </cell>
          <cell r="C22" t="str">
            <v>SYNC-20080703</v>
          </cell>
        </row>
        <row r="23">
          <cell r="A23" t="str">
            <v>1FAM</v>
          </cell>
          <cell r="B23" t="str">
            <v>INVIEW Accounting - 100 Accounts</v>
          </cell>
          <cell r="C23" t="str">
            <v>SYNC-20080703</v>
          </cell>
        </row>
        <row r="24">
          <cell r="A24" t="str">
            <v>1FAN</v>
          </cell>
          <cell r="B24" t="str">
            <v>INVIEW Accounting - 300 Accounts</v>
          </cell>
          <cell r="C24" t="str">
            <v>SYNC-20080703</v>
          </cell>
        </row>
        <row r="25">
          <cell r="A25" t="str">
            <v>1FAP</v>
          </cell>
          <cell r="B25" t="str">
            <v>Commercial Plus Pricing For Federal Govt Only</v>
          </cell>
          <cell r="C25" t="str">
            <v>SYNC-20110411</v>
          </cell>
        </row>
        <row r="26">
          <cell r="A26" t="str">
            <v>1FBL</v>
          </cell>
          <cell r="B26" t="str">
            <v>INVIEW 50 Dept Accounting</v>
          </cell>
          <cell r="C26" t="str">
            <v>SYNC-20100112</v>
          </cell>
        </row>
        <row r="27">
          <cell r="A27" t="str">
            <v>1FBM</v>
          </cell>
          <cell r="B27" t="str">
            <v>INVIEW 100 Dept Accounting</v>
          </cell>
          <cell r="C27" t="str">
            <v>SYNC-20100112</v>
          </cell>
        </row>
        <row r="28">
          <cell r="A28" t="str">
            <v>1FBN</v>
          </cell>
          <cell r="B28" t="str">
            <v>INVIEW 300 Dept Accounting</v>
          </cell>
          <cell r="C28" t="str">
            <v>SYNC-20100112</v>
          </cell>
        </row>
        <row r="29">
          <cell r="A29" t="str">
            <v>1FC0</v>
          </cell>
          <cell r="B29" t="str">
            <v>Carrier Rate Package (Standard Rates, UPS, FedEx)</v>
          </cell>
          <cell r="C29" t="str">
            <v>SYNC-20080725</v>
          </cell>
        </row>
        <row r="30">
          <cell r="A30" t="str">
            <v>1FC1</v>
          </cell>
          <cell r="B30" t="str">
            <v>Carrier Rate Software (FedEx Standard)</v>
          </cell>
          <cell r="C30" t="str">
            <v>SYNC-20080402</v>
          </cell>
        </row>
        <row r="31">
          <cell r="A31" t="str">
            <v>1FER</v>
          </cell>
          <cell r="B31" t="str">
            <v>e-Return Receipt Rates</v>
          </cell>
          <cell r="C31" t="str">
            <v>SYNC-20080402</v>
          </cell>
        </row>
        <row r="32">
          <cell r="A32" t="str">
            <v>1FM2</v>
          </cell>
          <cell r="B32" t="str">
            <v>Disable Manual Weight Feature</v>
          </cell>
          <cell r="C32" t="str">
            <v>SYNC-20100112</v>
          </cell>
        </row>
        <row r="33">
          <cell r="A33" t="str">
            <v>1FNV</v>
          </cell>
          <cell r="B33" t="str">
            <v>INVIEW Startup Kit</v>
          </cell>
          <cell r="C33" t="str">
            <v>SYNC-20100112</v>
          </cell>
        </row>
        <row r="34">
          <cell r="A34" t="str">
            <v>1FR2</v>
          </cell>
          <cell r="B34" t="str">
            <v>USPS Retail Shipping Rates</v>
          </cell>
          <cell r="C34" t="str">
            <v>SYNC-20100402</v>
          </cell>
        </row>
        <row r="35">
          <cell r="A35" t="str">
            <v>1FR3</v>
          </cell>
          <cell r="B35" t="str">
            <v>USPS Presort Xtra Rates</v>
          </cell>
          <cell r="C35" t="str">
            <v>SYNC-20100402</v>
          </cell>
        </row>
        <row r="36">
          <cell r="A36" t="str">
            <v>1FR4</v>
          </cell>
          <cell r="B36" t="str">
            <v>USPS BRM Rates</v>
          </cell>
          <cell r="C36" t="str">
            <v>SYNC-20091204</v>
          </cell>
        </row>
        <row r="37">
          <cell r="A37" t="str">
            <v>1FS0</v>
          </cell>
          <cell r="B37" t="str">
            <v>USPS Confirmation Services Software (DM500/550)</v>
          </cell>
          <cell r="C37" t="str">
            <v>SYNC-20080402</v>
          </cell>
        </row>
        <row r="38">
          <cell r="A38" t="str">
            <v>1FS1</v>
          </cell>
          <cell r="B38" t="str">
            <v>USPS Confirmation Services Software (DM800/900/1000)</v>
          </cell>
          <cell r="C38" t="str">
            <v>SYNC-20080402</v>
          </cell>
        </row>
        <row r="39">
          <cell r="A39" t="str">
            <v>1FS2</v>
          </cell>
          <cell r="B39" t="str">
            <v>USPS Special Services Software (DM300/ DM400/DM450)</v>
          </cell>
          <cell r="C39" t="str">
            <v>SYNC-20080402</v>
          </cell>
        </row>
        <row r="40">
          <cell r="A40" t="str">
            <v>1FS4</v>
          </cell>
          <cell r="B40" t="str">
            <v>USPS Special Services Software (DM100/DM200L)</v>
          </cell>
          <cell r="C40" t="str">
            <v>SYNC-20080402</v>
          </cell>
        </row>
        <row r="41">
          <cell r="A41" t="str">
            <v>1FSB</v>
          </cell>
          <cell r="B41" t="str">
            <v>Shaped-Based Rating Upgrade Module for DM800i WOW</v>
          </cell>
          <cell r="C41" t="str">
            <v>SYNC-20080402</v>
          </cell>
        </row>
        <row r="42">
          <cell r="A42" t="str">
            <v>1FW1</v>
          </cell>
          <cell r="B42" t="str">
            <v>Differential Weighing Feature</v>
          </cell>
          <cell r="C42" t="str">
            <v>SYNC-20080402</v>
          </cell>
        </row>
        <row r="43">
          <cell r="A43" t="str">
            <v>1FW4</v>
          </cell>
          <cell r="B43" t="str">
            <v>5 lb Integrated Weighing</v>
          </cell>
          <cell r="C43" t="str">
            <v>SYNC-20080402</v>
          </cell>
        </row>
        <row r="44">
          <cell r="A44" t="str">
            <v>1FW5</v>
          </cell>
          <cell r="B44" t="str">
            <v>15 lb Interfaced Weighing</v>
          </cell>
          <cell r="C44" t="str">
            <v>NO SYNC - MULTI</v>
          </cell>
        </row>
        <row r="45">
          <cell r="A45" t="str">
            <v>1FW6</v>
          </cell>
          <cell r="B45" t="str">
            <v>30 lb Interfaced Weighing</v>
          </cell>
          <cell r="C45" t="str">
            <v>NO SYNC - MULTI</v>
          </cell>
        </row>
        <row r="46">
          <cell r="A46" t="str">
            <v>1FW7</v>
          </cell>
          <cell r="B46" t="str">
            <v>70 lb Interfaced Weighing</v>
          </cell>
          <cell r="C46" t="str">
            <v>NO SYNC - MULTI</v>
          </cell>
        </row>
        <row r="47">
          <cell r="A47" t="str">
            <v>1FW8</v>
          </cell>
          <cell r="B47" t="str">
            <v>149 lb Interfaced Weighing</v>
          </cell>
          <cell r="C47" t="str">
            <v>SYNC-20080402</v>
          </cell>
        </row>
        <row r="48">
          <cell r="A48" t="str">
            <v>1FWD</v>
          </cell>
          <cell r="B48" t="str">
            <v>5 lb Integrated Weighing feature for DM200i, DM300i, DM400i (1P00 w/DD00)</v>
          </cell>
          <cell r="C48" t="str">
            <v>SYNC-20080507</v>
          </cell>
        </row>
        <row r="49">
          <cell r="A49" t="str">
            <v>1FWE</v>
          </cell>
          <cell r="B49" t="str">
            <v>10 lb Integrated Weighing feature for DM200i, DM300i, DM400i (1P00 w/DD00)</v>
          </cell>
          <cell r="C49" t="str">
            <v>SYNC-20080507</v>
          </cell>
        </row>
        <row r="50">
          <cell r="A50" t="str">
            <v>1FWF</v>
          </cell>
          <cell r="B50" t="str">
            <v>10 lb Integrated Weighing</v>
          </cell>
          <cell r="C50" t="str">
            <v>SYNC-20080402</v>
          </cell>
        </row>
        <row r="51">
          <cell r="A51" t="str">
            <v>1FWG</v>
          </cell>
          <cell r="B51" t="str">
            <v>15 lb Integrated Weighing (DM800 Only)</v>
          </cell>
          <cell r="C51" t="str">
            <v>SYNC-20080507</v>
          </cell>
        </row>
        <row r="52">
          <cell r="A52" t="str">
            <v>1FWN</v>
          </cell>
          <cell r="B52" t="str">
            <v>Green 15 lb Interfaced Weighing Factory Certified</v>
          </cell>
          <cell r="C52" t="str">
            <v>SYNC-20110411</v>
          </cell>
        </row>
        <row r="53">
          <cell r="A53" t="str">
            <v>1FWP</v>
          </cell>
          <cell r="B53" t="str">
            <v>Green 15 lb Integrated Weighing Factory Certified</v>
          </cell>
          <cell r="C53" t="str">
            <v>SYNC-20110411</v>
          </cell>
        </row>
        <row r="54">
          <cell r="A54" t="str">
            <v>1FWR</v>
          </cell>
          <cell r="B54" t="str">
            <v>Green 30 lb Interfaced Weighing Factory Certified</v>
          </cell>
          <cell r="C54" t="str">
            <v>SYNC-20110411</v>
          </cell>
        </row>
        <row r="55">
          <cell r="A55" t="str">
            <v>1FWS</v>
          </cell>
          <cell r="B55" t="str">
            <v>Green 70 lb Interfaced Weighing Factory Certified</v>
          </cell>
          <cell r="C55" t="str">
            <v>SYNC-20110411</v>
          </cell>
        </row>
        <row r="56">
          <cell r="A56" t="str">
            <v>1FWT</v>
          </cell>
          <cell r="B56" t="str">
            <v>Green 149 lb Interfaced Weighing Factory Certified</v>
          </cell>
          <cell r="C56" t="str">
            <v>SYNC-20110411</v>
          </cell>
        </row>
        <row r="57">
          <cell r="A57" t="str">
            <v>1FWV</v>
          </cell>
          <cell r="B57" t="str">
            <v>5 lb Interfaced Weighing</v>
          </cell>
          <cell r="C57" t="str">
            <v>SYNC-20091123</v>
          </cell>
        </row>
        <row r="58">
          <cell r="A58" t="str">
            <v>1FWW</v>
          </cell>
          <cell r="B58" t="str">
            <v>10 lb Interfaced Weighing</v>
          </cell>
          <cell r="C58" t="str">
            <v>SYNC-20091123</v>
          </cell>
        </row>
        <row r="59">
          <cell r="A59" t="str">
            <v>1FWX</v>
          </cell>
          <cell r="B59" t="str">
            <v>15 lb Interfaced Weighing</v>
          </cell>
          <cell r="C59" t="str">
            <v>SYNC-20091123</v>
          </cell>
        </row>
        <row r="60">
          <cell r="A60" t="str">
            <v>1FX0</v>
          </cell>
          <cell r="B60" t="str">
            <v>SmartClass feature (DM800-DM900 WOW only)</v>
          </cell>
          <cell r="C60" t="str">
            <v>SYNC-20080402</v>
          </cell>
        </row>
        <row r="61">
          <cell r="A61" t="str">
            <v>1FX1</v>
          </cell>
          <cell r="B61" t="str">
            <v>Constant Connection</v>
          </cell>
          <cell r="C61" t="str">
            <v>SYNC-20080402</v>
          </cell>
        </row>
        <row r="62">
          <cell r="A62" t="str">
            <v>1FX6</v>
          </cell>
          <cell r="B62" t="str">
            <v>Auto Inscriptions</v>
          </cell>
          <cell r="C62" t="str">
            <v>SYNC-20080402</v>
          </cell>
        </row>
        <row r="63">
          <cell r="A63" t="str">
            <v>1FXA</v>
          </cell>
          <cell r="B63" t="str">
            <v>DM Interface for INVIEW (one per Mail Machine)</v>
          </cell>
          <cell r="C63" t="str">
            <v>SYNC-20090601</v>
          </cell>
        </row>
        <row r="64">
          <cell r="A64" t="str">
            <v>1FXR</v>
          </cell>
          <cell r="B64" t="str">
            <v>Funds Management Meter Feature</v>
          </cell>
          <cell r="C64" t="str">
            <v>SYNC-20080402</v>
          </cell>
        </row>
        <row r="65">
          <cell r="A65" t="str">
            <v>1FZ0</v>
          </cell>
          <cell r="B65" t="str">
            <v>Differential Weighing</v>
          </cell>
          <cell r="C65" t="str">
            <v>SYNC-20080402</v>
          </cell>
        </row>
        <row r="66">
          <cell r="A66" t="str">
            <v>1FZ9</v>
          </cell>
          <cell r="B66" t="str">
            <v>DM400c 120lpm Performance Upgrade</v>
          </cell>
          <cell r="C66" t="str">
            <v>SYNC-20090113</v>
          </cell>
        </row>
        <row r="67">
          <cell r="A67" t="str">
            <v>1GP2</v>
          </cell>
          <cell r="B67" t="str">
            <v>2 lb Integrated Weighing</v>
          </cell>
          <cell r="C67" t="str">
            <v>SYNC-20080402</v>
          </cell>
        </row>
        <row r="68">
          <cell r="A68" t="str">
            <v>1GP5</v>
          </cell>
          <cell r="B68" t="str">
            <v>5 lb Integrated Weighing</v>
          </cell>
          <cell r="C68" t="str">
            <v>SYNC-20080402</v>
          </cell>
        </row>
        <row r="69">
          <cell r="A69" t="str">
            <v>1GP9</v>
          </cell>
          <cell r="B69" t="str">
            <v>10 lb Integrated Weighing</v>
          </cell>
          <cell r="C69" t="str">
            <v>NO SYNC - MULTI</v>
          </cell>
        </row>
        <row r="70">
          <cell r="A70" t="str">
            <v>1GW2</v>
          </cell>
          <cell r="B70" t="str">
            <v>2 lb Integrated Weighing</v>
          </cell>
          <cell r="C70" t="str">
            <v>SYNC-20080507</v>
          </cell>
        </row>
        <row r="71">
          <cell r="A71" t="str">
            <v>1GW5</v>
          </cell>
          <cell r="B71" t="str">
            <v>5 lb Integrated Weighing</v>
          </cell>
          <cell r="C71" t="str">
            <v>SYNC-20080507</v>
          </cell>
        </row>
        <row r="72">
          <cell r="A72" t="str">
            <v>1GW9</v>
          </cell>
          <cell r="B72" t="str">
            <v>10 lb Integrated Weighing</v>
          </cell>
          <cell r="C72" t="str">
            <v>SYNC-20080507</v>
          </cell>
        </row>
        <row r="73">
          <cell r="A73" t="str">
            <v>2P11</v>
          </cell>
          <cell r="B73" t="str">
            <v>Kiosk Topper</v>
          </cell>
          <cell r="C73" t="str">
            <v>SYNC-20090511</v>
          </cell>
        </row>
        <row r="74">
          <cell r="A74" t="str">
            <v>2PZY</v>
          </cell>
          <cell r="B74" t="str">
            <v>Postal Collection Box - Large</v>
          </cell>
          <cell r="C74" t="str">
            <v>SYNC-20111011</v>
          </cell>
        </row>
        <row r="75">
          <cell r="A75" t="str">
            <v>2PZZ</v>
          </cell>
          <cell r="B75" t="str">
            <v>Postal Collection Box - Small</v>
          </cell>
          <cell r="C75" t="str">
            <v>SYNC-20111011</v>
          </cell>
        </row>
        <row r="76">
          <cell r="A76" t="str">
            <v>3K0D</v>
          </cell>
          <cell r="B76" t="str">
            <v>2 lb Reman Electronic Scale</v>
          </cell>
          <cell r="C76" t="str">
            <v>SYNC-20080507</v>
          </cell>
        </row>
        <row r="77">
          <cell r="A77" t="str">
            <v>3K0R</v>
          </cell>
          <cell r="B77" t="str">
            <v>Green 2 lb Electronic Scale Factory Certified</v>
          </cell>
          <cell r="C77" t="str">
            <v>SYNC-20110411</v>
          </cell>
        </row>
        <row r="78">
          <cell r="A78" t="str">
            <v>412-0</v>
          </cell>
          <cell r="B78" t="str">
            <v>Collins CM-557H Ink</v>
          </cell>
          <cell r="C78" t="str">
            <v>SYNC-20080402</v>
          </cell>
        </row>
        <row r="79">
          <cell r="A79" t="str">
            <v>412-1</v>
          </cell>
          <cell r="B79" t="str">
            <v>Collins Complete Bulk Black Ink</v>
          </cell>
          <cell r="C79" t="str">
            <v>SYNC-20080402</v>
          </cell>
        </row>
        <row r="80">
          <cell r="A80" t="str">
            <v>412-2</v>
          </cell>
          <cell r="B80" t="str">
            <v>PB Complete Black Ink Cartridge</v>
          </cell>
          <cell r="C80" t="str">
            <v>SYNC-20080402</v>
          </cell>
        </row>
        <row r="81">
          <cell r="A81" t="str">
            <v>412-3</v>
          </cell>
          <cell r="B81" t="str">
            <v>PB Low Maintenance Ink 902H</v>
          </cell>
          <cell r="C81" t="str">
            <v>SYNC-20080402</v>
          </cell>
        </row>
        <row r="82">
          <cell r="A82" t="str">
            <v>4K0D</v>
          </cell>
          <cell r="B82" t="str">
            <v>3 lb Reman Electronic Scale</v>
          </cell>
          <cell r="C82" t="str">
            <v>SYNC-20080507</v>
          </cell>
        </row>
        <row r="83">
          <cell r="A83" t="str">
            <v>4K0R</v>
          </cell>
          <cell r="B83" t="str">
            <v>Green 3 lb Electronic Scale Factory Certified</v>
          </cell>
          <cell r="C83" t="str">
            <v>SYNC-20110411</v>
          </cell>
        </row>
        <row r="84">
          <cell r="A84" t="str">
            <v>519-7</v>
          </cell>
          <cell r="B84" t="str">
            <v>Three Lexmark toners (913-5) and one HP Ink Cartridge (4 pack, 660-4) commissionable</v>
          </cell>
          <cell r="C84" t="str">
            <v>SYNC-20080402</v>
          </cell>
        </row>
        <row r="85">
          <cell r="A85" t="str">
            <v>5692106</v>
          </cell>
          <cell r="B85" t="str">
            <v>Interface Kit </v>
          </cell>
          <cell r="C85" t="str">
            <v>SYNC-20080402</v>
          </cell>
        </row>
        <row r="86">
          <cell r="A86" t="str">
            <v>5K0D</v>
          </cell>
          <cell r="B86" t="str">
            <v>5 lb Reman Electronic Scale</v>
          </cell>
          <cell r="C86" t="str">
            <v>SYNC-20080507</v>
          </cell>
        </row>
        <row r="87">
          <cell r="A87" t="str">
            <v>5K0R</v>
          </cell>
          <cell r="B87" t="str">
            <v>Green 5 lb Electronic Scale Factory Certified</v>
          </cell>
          <cell r="C87" t="str">
            <v>SYNC-20110411</v>
          </cell>
        </row>
        <row r="88">
          <cell r="A88" t="str">
            <v>601-0</v>
          </cell>
          <cell r="B88" t="str">
            <v>E-Z Seal - Pint Bottle (4 per box)</v>
          </cell>
          <cell r="C88" t="str">
            <v>SYNC-20090511</v>
          </cell>
        </row>
        <row r="89">
          <cell r="A89" t="str">
            <v>601-9</v>
          </cell>
          <cell r="B89" t="str">
            <v>E-Z Seal w/Flip Top - 4 ounce Bottle (4 per box)</v>
          </cell>
          <cell r="C89" t="str">
            <v>SYNC-20090511</v>
          </cell>
        </row>
        <row r="90">
          <cell r="A90" t="str">
            <v>603-1</v>
          </cell>
          <cell r="B90" t="str">
            <v>DM950 Envelope Moistener Bottle</v>
          </cell>
          <cell r="C90" t="str">
            <v>SYNC-20090511</v>
          </cell>
        </row>
        <row r="91">
          <cell r="A91" t="str">
            <v>603-2</v>
          </cell>
          <cell r="B91" t="str">
            <v>DM950 Tape Moistener Bottle</v>
          </cell>
          <cell r="C91" t="str">
            <v>SYNC-20090511</v>
          </cell>
        </row>
        <row r="92">
          <cell r="A92" t="str">
            <v>604-1</v>
          </cell>
          <cell r="B92" t="str">
            <v>E-Z Seal Envelope Moistener Bottle</v>
          </cell>
          <cell r="C92" t="str">
            <v>SYNC-20090511</v>
          </cell>
        </row>
        <row r="93">
          <cell r="A93" t="str">
            <v>604-2</v>
          </cell>
          <cell r="B93" t="str">
            <v>E-Z Seal Tape Moistener Bottle</v>
          </cell>
          <cell r="C93" t="str">
            <v>SYNC-20090511</v>
          </cell>
        </row>
        <row r="94">
          <cell r="A94" t="str">
            <v>605-0</v>
          </cell>
          <cell r="B94" t="str">
            <v>E-Z Seal - 5 Gallon Container</v>
          </cell>
          <cell r="C94" t="str">
            <v>SYNC-20090511</v>
          </cell>
        </row>
        <row r="95">
          <cell r="A95" t="str">
            <v>607-0</v>
          </cell>
          <cell r="B95" t="str">
            <v>E-Z Seal - 50 Gallon Drum</v>
          </cell>
          <cell r="C95" t="str">
            <v>SYNC-20090511</v>
          </cell>
        </row>
        <row r="96">
          <cell r="A96" t="str">
            <v>608-0</v>
          </cell>
          <cell r="B96" t="str">
            <v>E-Z Seal - 64 ounce Bottle (4 per box)</v>
          </cell>
          <cell r="C96" t="str">
            <v>SYNC-20090511</v>
          </cell>
        </row>
        <row r="97">
          <cell r="A97" t="str">
            <v>6290052</v>
          </cell>
          <cell r="B97" t="str">
            <v>For E670/E690 Roll Tape Series Mail Machine</v>
          </cell>
          <cell r="C97" t="str">
            <v>SYNC-20080402</v>
          </cell>
        </row>
        <row r="98">
          <cell r="A98" t="str">
            <v>6290059</v>
          </cell>
          <cell r="B98" t="str">
            <v>For E660/E680 Strip Tape Mail Machine</v>
          </cell>
          <cell r="C98" t="str">
            <v>SYNC-20080402</v>
          </cell>
        </row>
        <row r="99">
          <cell r="A99" t="str">
            <v>635-1</v>
          </cell>
          <cell r="B99" t="str">
            <v>Single Cartridge-Blue Ink</v>
          </cell>
          <cell r="C99" t="str">
            <v>SYNC-20080402</v>
          </cell>
        </row>
        <row r="100">
          <cell r="A100" t="str">
            <v>635-3</v>
          </cell>
          <cell r="B100" t="str">
            <v>Single Cartridge-Red Ink</v>
          </cell>
          <cell r="C100" t="str">
            <v>SYNC-20080402</v>
          </cell>
        </row>
        <row r="101">
          <cell r="A101" t="str">
            <v>635-4</v>
          </cell>
          <cell r="B101" t="str">
            <v>High Capacity Regular Black Ink Bulk</v>
          </cell>
          <cell r="C101" t="str">
            <v>SYNC-20080402</v>
          </cell>
        </row>
        <row r="102">
          <cell r="A102" t="str">
            <v>6590006</v>
          </cell>
          <cell r="B102" t="str">
            <v>For 5600 Series Mailing Machine</v>
          </cell>
          <cell r="C102" t="str">
            <v>SYNC-20080402</v>
          </cell>
        </row>
        <row r="103">
          <cell r="A103" t="str">
            <v>6590007</v>
          </cell>
          <cell r="B103" t="str">
            <v>For 6100 Series Mailing Machine</v>
          </cell>
          <cell r="C103" t="str">
            <v>SYNC-20080402</v>
          </cell>
        </row>
        <row r="104">
          <cell r="A104" t="str">
            <v>6590008</v>
          </cell>
          <cell r="B104" t="str">
            <v>For 5400 Series Mailing Machine</v>
          </cell>
          <cell r="C104" t="str">
            <v>SYNC-20080402</v>
          </cell>
        </row>
        <row r="105">
          <cell r="A105" t="str">
            <v>6K0D</v>
          </cell>
          <cell r="B105" t="str">
            <v>15 lb Reman Electronic Scale</v>
          </cell>
          <cell r="C105" t="str">
            <v>SYNC-20080507</v>
          </cell>
        </row>
        <row r="106">
          <cell r="A106" t="str">
            <v>6K0R</v>
          </cell>
          <cell r="B106" t="str">
            <v>Green 15 lb Electronic Scale Factory Certified</v>
          </cell>
          <cell r="C106" t="str">
            <v>SYNC-20110411</v>
          </cell>
        </row>
        <row r="107">
          <cell r="A107" t="str">
            <v>6K1R</v>
          </cell>
          <cell r="B107" t="str">
            <v>15 lb Reman Elect. Differential Scale w/ overnight Carriers</v>
          </cell>
          <cell r="C107" t="str">
            <v>SYNC-20080402</v>
          </cell>
        </row>
        <row r="108">
          <cell r="A108" t="str">
            <v>6K1S</v>
          </cell>
          <cell r="B108" t="str">
            <v>15 lb Reman Electronic Scale w/ Remote Platform &amp; Overnight Carriers</v>
          </cell>
          <cell r="C108" t="str">
            <v>SYNC-20080402</v>
          </cell>
        </row>
        <row r="109">
          <cell r="A109" t="str">
            <v>705-2</v>
          </cell>
          <cell r="B109" t="str">
            <v>Supply Pack for DM500/550</v>
          </cell>
          <cell r="C109" t="str">
            <v>SYNC-20080402</v>
          </cell>
        </row>
        <row r="110">
          <cell r="A110" t="str">
            <v>711-7</v>
          </cell>
          <cell r="B110" t="str">
            <v>Single Cartridge-Green Ink</v>
          </cell>
          <cell r="C110" t="str">
            <v>SYNC-20080402</v>
          </cell>
        </row>
        <row r="111">
          <cell r="A111" t="str">
            <v>711-8</v>
          </cell>
          <cell r="B111" t="str">
            <v>Single Cartridge-Yellow Ink</v>
          </cell>
          <cell r="C111" t="str">
            <v>SYNC-20080402</v>
          </cell>
        </row>
        <row r="112">
          <cell r="A112" t="str">
            <v>719-1</v>
          </cell>
          <cell r="B112" t="str">
            <v>4 Cartridge Color Pak for Fixed Head Printers</v>
          </cell>
          <cell r="C112" t="str">
            <v>SYNC-20080402</v>
          </cell>
        </row>
        <row r="113">
          <cell r="A113" t="str">
            <v>765-9</v>
          </cell>
          <cell r="B113" t="str">
            <v>Ink Cartridge</v>
          </cell>
          <cell r="C113" t="str">
            <v>SYNC-20090914</v>
          </cell>
        </row>
        <row r="114">
          <cell r="A114" t="str">
            <v>771-8</v>
          </cell>
          <cell r="B114" t="str">
            <v>LAN Connection Kit</v>
          </cell>
          <cell r="C114" t="str">
            <v>SYNC-20100112</v>
          </cell>
        </row>
        <row r="115">
          <cell r="A115" t="str">
            <v>7K0D</v>
          </cell>
          <cell r="B115" t="str">
            <v>30 lb Reman Electronic Scale</v>
          </cell>
          <cell r="C115" t="str">
            <v>SYNC-20080402</v>
          </cell>
        </row>
        <row r="116">
          <cell r="A116" t="str">
            <v>7K0R</v>
          </cell>
          <cell r="B116" t="str">
            <v>Green 30 lb Electronic Scale Factory Certified</v>
          </cell>
          <cell r="C116" t="str">
            <v>SYNC-20110411</v>
          </cell>
        </row>
        <row r="117">
          <cell r="A117" t="str">
            <v>7K1R</v>
          </cell>
          <cell r="B117" t="str">
            <v>30 lb Reman Elect. Differential Scale w/ overnight Carriers</v>
          </cell>
          <cell r="C117" t="str">
            <v>SYNC-20080402</v>
          </cell>
        </row>
        <row r="118">
          <cell r="A118" t="str">
            <v>7K1S</v>
          </cell>
          <cell r="B118" t="str">
            <v>30 lb Reman Electronic Scale w/ Remote Platform &amp; Overnight Carriers</v>
          </cell>
          <cell r="C118" t="str">
            <v>SYNC-20080402</v>
          </cell>
        </row>
        <row r="119">
          <cell r="A119" t="str">
            <v>901-3</v>
          </cell>
          <cell r="B119" t="str">
            <v>Three Lexmark toners(912-1) and one HP Ink Cartridge(4 pack, 660-4) commissionable</v>
          </cell>
          <cell r="C119" t="str">
            <v>SYNC-20080402</v>
          </cell>
        </row>
        <row r="120">
          <cell r="A120" t="str">
            <v>901-5</v>
          </cell>
          <cell r="B120" t="str">
            <v>Five Lexmark toners(912-1) and two HP Ink Cartridge (4 pack 660-4) commissionable</v>
          </cell>
          <cell r="C120" t="str">
            <v>SYNC-20080402</v>
          </cell>
        </row>
        <row r="121">
          <cell r="A121" t="str">
            <v>9K0D</v>
          </cell>
          <cell r="B121" t="str">
            <v>70 lb Reman Electronic Scale</v>
          </cell>
          <cell r="C121" t="str">
            <v>SYNC-20080402</v>
          </cell>
        </row>
        <row r="122">
          <cell r="A122" t="str">
            <v>9K0R</v>
          </cell>
          <cell r="B122" t="str">
            <v>Green 70 lb Electronic Scale Factory Certified</v>
          </cell>
          <cell r="C122" t="str">
            <v>SYNC-20110411</v>
          </cell>
        </row>
        <row r="123">
          <cell r="A123" t="str">
            <v>9K1R</v>
          </cell>
          <cell r="B123" t="str">
            <v>70 lb Reman Elect. Differential Scale w/ overnight Carriers</v>
          </cell>
          <cell r="C123" t="str">
            <v>SYNC-20080402</v>
          </cell>
        </row>
        <row r="124">
          <cell r="A124" t="str">
            <v>9K1S</v>
          </cell>
          <cell r="B124" t="str">
            <v>149.9 lb Reman Elec. Scale with remote Platform</v>
          </cell>
          <cell r="C124" t="str">
            <v>SYNC-20080402</v>
          </cell>
        </row>
        <row r="125">
          <cell r="A125" t="str">
            <v>A696000</v>
          </cell>
          <cell r="B125" t="str">
            <v>Interface Kit </v>
          </cell>
          <cell r="C125" t="str">
            <v>SYNC-20080402</v>
          </cell>
        </row>
        <row r="126">
          <cell r="A126" t="str">
            <v>ADV0</v>
          </cell>
          <cell r="B126" t="str">
            <v>QP Advantage SLA Bonus</v>
          </cell>
          <cell r="C126" t="str">
            <v>SYNC-20110314</v>
          </cell>
        </row>
        <row r="127">
          <cell r="A127" t="str">
            <v>ADV1</v>
          </cell>
          <cell r="B127" t="str">
            <v>QP Advantage Bonus</v>
          </cell>
          <cell r="C127" t="str">
            <v>SYNC-20110314</v>
          </cell>
        </row>
        <row r="128">
          <cell r="A128" t="str">
            <v>APA2</v>
          </cell>
          <cell r="B128" t="str">
            <v>100 Dept Accounting</v>
          </cell>
          <cell r="C128" t="str">
            <v>SYNC-20091123</v>
          </cell>
        </row>
        <row r="129">
          <cell r="A129" t="str">
            <v>APA3</v>
          </cell>
          <cell r="B129" t="str">
            <v>300 Dept Accounting</v>
          </cell>
          <cell r="C129" t="str">
            <v>SYNC-20091123</v>
          </cell>
        </row>
        <row r="130">
          <cell r="A130" t="str">
            <v>APA4</v>
          </cell>
          <cell r="B130" t="str">
            <v>500 Dept Accounting</v>
          </cell>
          <cell r="C130" t="str">
            <v>SYNC-20091123</v>
          </cell>
        </row>
        <row r="131">
          <cell r="A131" t="str">
            <v>APA5</v>
          </cell>
          <cell r="B131" t="str">
            <v>1000 Dept Accounting</v>
          </cell>
          <cell r="C131" t="str">
            <v>SYNC-20091123</v>
          </cell>
        </row>
        <row r="132">
          <cell r="A132" t="str">
            <v>APA7</v>
          </cell>
          <cell r="B132" t="str">
            <v>2000 Dept Accounting</v>
          </cell>
          <cell r="C132" t="str">
            <v>SYNC-20091123</v>
          </cell>
        </row>
        <row r="133">
          <cell r="A133" t="str">
            <v>APA9</v>
          </cell>
          <cell r="B133" t="str">
            <v>3000 Dept Accounting</v>
          </cell>
          <cell r="C133" t="str">
            <v>SYNC-20091123</v>
          </cell>
        </row>
        <row r="134">
          <cell r="A134" t="str">
            <v>APF8</v>
          </cell>
          <cell r="B134" t="str">
            <v>Connect+ Vertical Market Fonts</v>
          </cell>
          <cell r="C134" t="str">
            <v>SYNC-20100809</v>
          </cell>
        </row>
        <row r="135">
          <cell r="A135" t="str">
            <v>APF9</v>
          </cell>
          <cell r="B135" t="str">
            <v>Connect+ Creative Fonts</v>
          </cell>
          <cell r="C135" t="str">
            <v>SYNC-20100809</v>
          </cell>
        </row>
        <row r="136">
          <cell r="A136" t="str">
            <v>APFA</v>
          </cell>
          <cell r="B136" t="str">
            <v>MyGraphics Designer Enabled</v>
          </cell>
          <cell r="C136" t="str">
            <v>SYNC-20100706</v>
          </cell>
        </row>
        <row r="137">
          <cell r="A137" t="str">
            <v>APFB</v>
          </cell>
          <cell r="B137" t="str">
            <v>Color Graphics Printing</v>
          </cell>
          <cell r="C137" t="str">
            <v>SYNC-20100707</v>
          </cell>
        </row>
        <row r="138">
          <cell r="A138" t="str">
            <v>APFC</v>
          </cell>
          <cell r="B138" t="str">
            <v>Connect+ WOW Feature</v>
          </cell>
          <cell r="C138" t="str">
            <v>SYNC-20110125</v>
          </cell>
        </row>
        <row r="139">
          <cell r="A139" t="str">
            <v>APFD</v>
          </cell>
          <cell r="B139" t="str">
            <v>Energy Star Enabled</v>
          </cell>
          <cell r="C139" t="str">
            <v>SYNC-20091204</v>
          </cell>
        </row>
        <row r="140">
          <cell r="A140" t="str">
            <v>APFM</v>
          </cell>
          <cell r="B140" t="str">
            <v>Connect+ Laser Printer Enabled</v>
          </cell>
          <cell r="C140" t="str">
            <v>SYNC-20100322</v>
          </cell>
        </row>
        <row r="141">
          <cell r="A141" t="str">
            <v>APSA</v>
          </cell>
          <cell r="B141" t="str">
            <v>130 LPM Feature</v>
          </cell>
          <cell r="C141" t="str">
            <v>SYNC-20091123</v>
          </cell>
        </row>
        <row r="142">
          <cell r="A142" t="str">
            <v>APSB</v>
          </cell>
          <cell r="B142" t="str">
            <v>160 LPM Feature</v>
          </cell>
          <cell r="C142" t="str">
            <v>SYNC-20091123</v>
          </cell>
        </row>
        <row r="143">
          <cell r="A143" t="str">
            <v>APSC</v>
          </cell>
          <cell r="B143" t="str">
            <v>180 LPM Feature</v>
          </cell>
          <cell r="C143" t="str">
            <v>SYNC-20091123</v>
          </cell>
        </row>
        <row r="144">
          <cell r="A144" t="str">
            <v>APSD</v>
          </cell>
          <cell r="B144" t="str">
            <v>130/70 LPM Feature</v>
          </cell>
          <cell r="C144" t="str">
            <v>SYNC-20091124</v>
          </cell>
        </row>
        <row r="145">
          <cell r="A145" t="str">
            <v>APSE</v>
          </cell>
          <cell r="B145" t="str">
            <v>160/95 LPM Feature</v>
          </cell>
          <cell r="C145" t="str">
            <v>SYNC-20110216</v>
          </cell>
        </row>
        <row r="146">
          <cell r="A146" t="str">
            <v>APSF</v>
          </cell>
          <cell r="B146" t="str">
            <v>180/115 LPM Feature</v>
          </cell>
          <cell r="C146" t="str">
            <v>SYNC-20110216</v>
          </cell>
        </row>
        <row r="147">
          <cell r="A147" t="str">
            <v>APSG</v>
          </cell>
          <cell r="B147" t="str">
            <v>165/105 LPM Feature</v>
          </cell>
          <cell r="C147" t="str">
            <v>SYNC-20100829</v>
          </cell>
        </row>
        <row r="148">
          <cell r="A148" t="str">
            <v>APSH</v>
          </cell>
          <cell r="B148" t="str">
            <v>220/135 LPM Feature</v>
          </cell>
          <cell r="C148" t="str">
            <v>SYNC-20100829</v>
          </cell>
        </row>
        <row r="149">
          <cell r="A149" t="str">
            <v>APSJ</v>
          </cell>
          <cell r="B149" t="str">
            <v>270/170 LPM Feature</v>
          </cell>
          <cell r="C149" t="str">
            <v>SYNC-20100829</v>
          </cell>
        </row>
        <row r="150">
          <cell r="A150" t="str">
            <v>APSK</v>
          </cell>
          <cell r="B150" t="str">
            <v>310/205 LPM Feature</v>
          </cell>
          <cell r="C150" t="str">
            <v>SYNC-20100829</v>
          </cell>
        </row>
        <row r="151">
          <cell r="A151" t="str">
            <v>AWAE</v>
          </cell>
          <cell r="B151" t="str">
            <v>Free Intermediate Seminar</v>
          </cell>
          <cell r="C151" t="str">
            <v>SYNC-20080407</v>
          </cell>
        </row>
        <row r="152">
          <cell r="A152" t="str">
            <v>AWAF</v>
          </cell>
          <cell r="B152" t="str">
            <v>Airfare for Seminar</v>
          </cell>
          <cell r="C152" t="str">
            <v>SYNC-20080402</v>
          </cell>
        </row>
        <row r="153">
          <cell r="A153" t="str">
            <v>AWAG</v>
          </cell>
          <cell r="B153" t="str">
            <v>Intermediate Seminar w/ airfare</v>
          </cell>
          <cell r="C153" t="str">
            <v>SYNC-20080407</v>
          </cell>
        </row>
        <row r="154">
          <cell r="A154" t="str">
            <v>AWAH</v>
          </cell>
          <cell r="B154" t="str">
            <v>Intermediate Seminar w/o airfare</v>
          </cell>
          <cell r="C154" t="str">
            <v>SYNC-20080407</v>
          </cell>
        </row>
        <row r="155">
          <cell r="A155" t="str">
            <v>AWAT</v>
          </cell>
          <cell r="B155" t="str">
            <v>Advanced Seminar w/o air</v>
          </cell>
          <cell r="C155" t="str">
            <v>SYNC-20080402</v>
          </cell>
        </row>
        <row r="156">
          <cell r="A156" t="str">
            <v>AWAU</v>
          </cell>
          <cell r="B156" t="str">
            <v>Advanced Seminar w/ airfare</v>
          </cell>
          <cell r="C156" t="str">
            <v>SYNC-20080402</v>
          </cell>
        </row>
        <row r="157">
          <cell r="A157" t="str">
            <v>AWBS</v>
          </cell>
          <cell r="B157" t="str">
            <v>Basic Seminar w/ airfare</v>
          </cell>
          <cell r="C157" t="str">
            <v>SYNC-20080402</v>
          </cell>
        </row>
        <row r="158">
          <cell r="A158" t="str">
            <v>AWFE</v>
          </cell>
          <cell r="B158" t="str">
            <v>Free Basic Seminar</v>
          </cell>
          <cell r="C158" t="str">
            <v>SYNC-20080402</v>
          </cell>
        </row>
        <row r="159">
          <cell r="A159" t="str">
            <v>AWMM</v>
          </cell>
          <cell r="B159" t="str">
            <v>Basic Mail Management Seminar</v>
          </cell>
          <cell r="C159" t="str">
            <v>SYNC-20080402</v>
          </cell>
        </row>
        <row r="160">
          <cell r="A160" t="str">
            <v>AZAA</v>
          </cell>
          <cell r="B160" t="str">
            <v>Connect+ 3000 Series Guide</v>
          </cell>
          <cell r="C160" t="str">
            <v>SYNC-20100315</v>
          </cell>
        </row>
        <row r="161">
          <cell r="A161" t="str">
            <v>AZBA</v>
          </cell>
          <cell r="B161" t="str">
            <v>Connect+ 1000 Series</v>
          </cell>
          <cell r="C161" t="str">
            <v>SYNC-20100315</v>
          </cell>
        </row>
        <row r="162">
          <cell r="A162" t="str">
            <v>AZBB</v>
          </cell>
          <cell r="B162" t="str">
            <v>Connect+ 2000 Series</v>
          </cell>
          <cell r="C162" t="str">
            <v>SYNC-20100315</v>
          </cell>
        </row>
        <row r="163">
          <cell r="A163" t="str">
            <v>AZBC</v>
          </cell>
          <cell r="B163" t="str">
            <v>Connect+ 3000 Series Non-WOW</v>
          </cell>
          <cell r="C163" t="str">
            <v>SYNC-20111011</v>
          </cell>
        </row>
        <row r="164">
          <cell r="A164" t="str">
            <v>AZBD</v>
          </cell>
          <cell r="B164" t="str">
            <v>Connect+ 3000 Series WOW</v>
          </cell>
          <cell r="C164" t="str">
            <v>SYNC-20100322</v>
          </cell>
        </row>
        <row r="165">
          <cell r="A165" t="str">
            <v>AZBE</v>
          </cell>
          <cell r="B165" t="str">
            <v>Connect+ Mono Printer</v>
          </cell>
          <cell r="C165" t="str">
            <v>SYNC-20100315</v>
          </cell>
        </row>
        <row r="166">
          <cell r="A166" t="str">
            <v>AZBF</v>
          </cell>
          <cell r="B166" t="str">
            <v>Connect+ 1000 Color Printer</v>
          </cell>
          <cell r="C166" t="str">
            <v>SYNC-20100707</v>
          </cell>
        </row>
        <row r="167">
          <cell r="A167" t="str">
            <v>AZBG</v>
          </cell>
          <cell r="B167" t="str">
            <v>Black Graphics Upgrade</v>
          </cell>
          <cell r="C167" t="str">
            <v>SYNC-20091123</v>
          </cell>
        </row>
        <row r="168">
          <cell r="A168" t="str">
            <v>AZBH</v>
          </cell>
          <cell r="B168" t="str">
            <v>No Charge Black Graphics Upgrade</v>
          </cell>
          <cell r="C168" t="str">
            <v>SYNC-20100401</v>
          </cell>
        </row>
        <row r="169">
          <cell r="A169" t="str">
            <v>AZBJ</v>
          </cell>
          <cell r="B169" t="str">
            <v>Connect+ 2000 Color Printer Upgrade</v>
          </cell>
          <cell r="C169" t="str">
            <v>SYNC-20101213</v>
          </cell>
        </row>
        <row r="170">
          <cell r="A170" t="str">
            <v>AZBK</v>
          </cell>
          <cell r="B170" t="str">
            <v>Connect+ Energy Star Kit</v>
          </cell>
          <cell r="C170" t="str">
            <v>SYNC-20101213</v>
          </cell>
        </row>
        <row r="171">
          <cell r="A171" t="str">
            <v>AZBL</v>
          </cell>
          <cell r="B171" t="str">
            <v>Connect+ 2000 Color Printer</v>
          </cell>
          <cell r="C171" t="str">
            <v>SYNC-20100707</v>
          </cell>
        </row>
        <row r="172">
          <cell r="A172" t="str">
            <v>AZBM</v>
          </cell>
          <cell r="B172" t="str">
            <v>Connect+ 3000 Color Printer</v>
          </cell>
          <cell r="C172" t="str">
            <v>SYNC-20100707</v>
          </cell>
        </row>
        <row r="173">
          <cell r="A173" t="str">
            <v>AZBN</v>
          </cell>
          <cell r="B173" t="str">
            <v>Connect+ 1000 Color Printer Upgrade</v>
          </cell>
          <cell r="C173" t="str">
            <v>SYNC-20101213</v>
          </cell>
        </row>
        <row r="174">
          <cell r="A174" t="str">
            <v>AZBP</v>
          </cell>
          <cell r="B174" t="str">
            <v>Connect+ 3000 Color Printer Upgrade</v>
          </cell>
          <cell r="C174" t="str">
            <v>SYNC-20101213</v>
          </cell>
        </row>
        <row r="175">
          <cell r="A175" t="str">
            <v>AZBR</v>
          </cell>
          <cell r="B175" t="str">
            <v>Connect+ 3000 Pro Non-WOW</v>
          </cell>
          <cell r="C175" t="str">
            <v>SYNC-20100823</v>
          </cell>
        </row>
        <row r="176">
          <cell r="A176" t="str">
            <v>AZBS</v>
          </cell>
          <cell r="B176" t="str">
            <v>Connect+ 3000 Pro WOW</v>
          </cell>
          <cell r="C176" t="str">
            <v>SYNC-20100823</v>
          </cell>
        </row>
        <row r="177">
          <cell r="A177" t="str">
            <v>AZBT</v>
          </cell>
          <cell r="B177" t="str">
            <v>Connect+ 1000 with Energy Star</v>
          </cell>
          <cell r="C177" t="str">
            <v>SYNC-20110216</v>
          </cell>
        </row>
        <row r="178">
          <cell r="A178" t="str">
            <v>AZBU</v>
          </cell>
          <cell r="B178" t="str">
            <v>Connect+ 2000 with Energy Star</v>
          </cell>
          <cell r="C178" t="str">
            <v>SYNC-20110216</v>
          </cell>
        </row>
        <row r="179">
          <cell r="A179" t="str">
            <v>AZBV</v>
          </cell>
          <cell r="B179" t="str">
            <v>Connect+ 3000 with Energy Star</v>
          </cell>
          <cell r="C179" t="str">
            <v>SYNC-20110216</v>
          </cell>
        </row>
        <row r="180">
          <cell r="A180" t="str">
            <v>AZBX</v>
          </cell>
          <cell r="B180" t="str">
            <v>Connect+ 3000 WOW with Energy Star</v>
          </cell>
          <cell r="C180" t="str">
            <v>SYNC-20110216</v>
          </cell>
        </row>
        <row r="181">
          <cell r="A181" t="str">
            <v>AZDA</v>
          </cell>
          <cell r="B181" t="str">
            <v>160 LPM Feature Upgrade</v>
          </cell>
          <cell r="C181" t="str">
            <v>SYNC-20101213</v>
          </cell>
        </row>
        <row r="182">
          <cell r="A182" t="str">
            <v>AZDB</v>
          </cell>
          <cell r="B182" t="str">
            <v>180 LPM Feature Upgrade</v>
          </cell>
          <cell r="C182" t="str">
            <v>SYNC-20101213</v>
          </cell>
        </row>
        <row r="183">
          <cell r="A183" t="str">
            <v>AZDC</v>
          </cell>
          <cell r="B183" t="str">
            <v>160/95 LPM Feature Upgrade</v>
          </cell>
          <cell r="C183" t="str">
            <v>SYNC-20110216</v>
          </cell>
        </row>
        <row r="184">
          <cell r="A184" t="str">
            <v>AZDD</v>
          </cell>
          <cell r="B184" t="str">
            <v>180/115 LPM Feature Upgrade</v>
          </cell>
          <cell r="C184" t="str">
            <v>SYNC-20110216</v>
          </cell>
        </row>
        <row r="185">
          <cell r="A185" t="str">
            <v>AZDE</v>
          </cell>
          <cell r="B185" t="str">
            <v>220/135 LPM Feature Upgrade</v>
          </cell>
          <cell r="C185" t="str">
            <v>SYNC-20101213</v>
          </cell>
        </row>
        <row r="186">
          <cell r="A186" t="str">
            <v>AZDF</v>
          </cell>
          <cell r="B186" t="str">
            <v>270/170 LPM Feature Upgrade</v>
          </cell>
          <cell r="C186" t="str">
            <v>SYNC-20101213</v>
          </cell>
        </row>
        <row r="187">
          <cell r="A187" t="str">
            <v>AZDG</v>
          </cell>
          <cell r="B187" t="str">
            <v>310/205 LPM Feature Upgrade</v>
          </cell>
          <cell r="C187" t="str">
            <v>SYNC-20101227</v>
          </cell>
        </row>
        <row r="188">
          <cell r="A188" t="str">
            <v>AZDH</v>
          </cell>
          <cell r="B188" t="str">
            <v>Upgrade to 300 Department Accounting</v>
          </cell>
          <cell r="C188" t="str">
            <v>SYNC-20101213</v>
          </cell>
        </row>
        <row r="189">
          <cell r="A189" t="str">
            <v>AZDJ</v>
          </cell>
          <cell r="B189" t="str">
            <v>Upgrade to 500 Department Accounting</v>
          </cell>
          <cell r="C189" t="str">
            <v>SYNC-20101213</v>
          </cell>
        </row>
        <row r="190">
          <cell r="A190" t="str">
            <v>AZDK</v>
          </cell>
          <cell r="B190" t="str">
            <v>Upgrade to 1,000 Department Accounting</v>
          </cell>
          <cell r="C190" t="str">
            <v>SYNC-20101213</v>
          </cell>
        </row>
        <row r="191">
          <cell r="A191" t="str">
            <v>AZDL</v>
          </cell>
          <cell r="B191" t="str">
            <v>Upgrade to 2,000 Department Accounting</v>
          </cell>
          <cell r="C191" t="str">
            <v>SYNC-20101213</v>
          </cell>
        </row>
        <row r="192">
          <cell r="A192" t="str">
            <v>AZDM</v>
          </cell>
          <cell r="B192" t="str">
            <v>Upgrade to 3,000 Department Accounting</v>
          </cell>
          <cell r="C192" t="str">
            <v>SYNC-20101213</v>
          </cell>
        </row>
        <row r="193">
          <cell r="A193" t="str">
            <v>AZDN</v>
          </cell>
          <cell r="B193" t="str">
            <v>Connect+ 3000 WOW Upgrade</v>
          </cell>
          <cell r="C193" t="str">
            <v>SYNC-20101213</v>
          </cell>
        </row>
        <row r="194">
          <cell r="A194" t="str">
            <v>AZDP</v>
          </cell>
          <cell r="B194" t="str">
            <v>Upgrade 5lb to 10lb Weighing</v>
          </cell>
          <cell r="C194" t="str">
            <v>SYNC-20101213</v>
          </cell>
        </row>
        <row r="195">
          <cell r="A195" t="str">
            <v>AZDR</v>
          </cell>
          <cell r="B195" t="str">
            <v>Upgrade 5lb to 15lb Weighing</v>
          </cell>
          <cell r="C195" t="str">
            <v>SYNC-20101213</v>
          </cell>
        </row>
        <row r="196">
          <cell r="A196" t="str">
            <v>AZDS</v>
          </cell>
          <cell r="B196" t="str">
            <v>Upgrade to 149lb Weighing</v>
          </cell>
          <cell r="C196" t="str">
            <v>SYNC-20101213</v>
          </cell>
        </row>
        <row r="197">
          <cell r="A197" t="str">
            <v>AZDT</v>
          </cell>
          <cell r="B197" t="str">
            <v>Upgrade to 70lb Weighing</v>
          </cell>
          <cell r="C197" t="str">
            <v>SYNC-20101213</v>
          </cell>
        </row>
        <row r="198">
          <cell r="A198" t="str">
            <v>AZDU</v>
          </cell>
          <cell r="B198" t="str">
            <v>Upgrade to 30lb Weighing</v>
          </cell>
          <cell r="C198" t="str">
            <v>SYNC-20101213</v>
          </cell>
        </row>
        <row r="199">
          <cell r="A199" t="str">
            <v>B596004</v>
          </cell>
          <cell r="B199" t="str">
            <v>Interface Kit </v>
          </cell>
          <cell r="C199" t="str">
            <v>SYNC-20080402</v>
          </cell>
        </row>
        <row r="200">
          <cell r="A200" t="str">
            <v>B596005</v>
          </cell>
          <cell r="B200" t="str">
            <v>Interface Kit (F800, F900, B700, B900))</v>
          </cell>
          <cell r="C200" t="str">
            <v>SYNC-20080402</v>
          </cell>
        </row>
        <row r="201">
          <cell r="A201" t="str">
            <v>B596010</v>
          </cell>
          <cell r="B201" t="str">
            <v>Interface Kit </v>
          </cell>
          <cell r="C201" t="str">
            <v>SYNC-20080402</v>
          </cell>
        </row>
        <row r="202">
          <cell r="A202" t="str">
            <v>B790050</v>
          </cell>
          <cell r="B202" t="str">
            <v>Interface Kit </v>
          </cell>
          <cell r="C202" t="str">
            <v>SYNC-20080402</v>
          </cell>
        </row>
        <row r="203">
          <cell r="A203" t="str">
            <v>BAS0</v>
          </cell>
          <cell r="B203" t="str">
            <v>Business Analysis Services</v>
          </cell>
          <cell r="C203" t="str">
            <v>SYNC-20110708</v>
          </cell>
        </row>
        <row r="204">
          <cell r="A204" t="str">
            <v>BAS1</v>
          </cell>
          <cell r="B204" t="str">
            <v>Business Analysis Services</v>
          </cell>
          <cell r="C204" t="str">
            <v>SYNC-20110708</v>
          </cell>
        </row>
        <row r="205">
          <cell r="A205" t="str">
            <v>BCM30291</v>
          </cell>
          <cell r="B205" t="str">
            <v>Bookcase 30 in x 29 in</v>
          </cell>
          <cell r="C205" t="str">
            <v>SYNC-20110708</v>
          </cell>
        </row>
        <row r="206">
          <cell r="A206" t="str">
            <v>BCM30482</v>
          </cell>
          <cell r="B206" t="str">
            <v>Bookcase with Adjustable Shelves 30 in. x 48 in. </v>
          </cell>
          <cell r="C206" t="str">
            <v>SYNC-20110613</v>
          </cell>
        </row>
        <row r="207">
          <cell r="A207" t="str">
            <v>BCM30543</v>
          </cell>
          <cell r="B207" t="str">
            <v>Bookcase 30 in x 54 in </v>
          </cell>
          <cell r="C207" t="str">
            <v>SYNC-20110708</v>
          </cell>
        </row>
        <row r="208">
          <cell r="A208" t="str">
            <v>BCM30664</v>
          </cell>
          <cell r="B208" t="str">
            <v>Bookcase 30 in x 66 in </v>
          </cell>
          <cell r="C208" t="str">
            <v>SYNC-20110708</v>
          </cell>
        </row>
        <row r="209">
          <cell r="A209" t="str">
            <v>BCM30724</v>
          </cell>
          <cell r="B209" t="str">
            <v>Bookcase 30 in x 72 in </v>
          </cell>
          <cell r="C209" t="str">
            <v>SYNC-20110708</v>
          </cell>
        </row>
        <row r="210">
          <cell r="A210" t="str">
            <v>BCM36291</v>
          </cell>
          <cell r="B210" t="str">
            <v>Bookcase 36 in x 29 in </v>
          </cell>
          <cell r="C210" t="str">
            <v>SYNC-20110708</v>
          </cell>
        </row>
        <row r="211">
          <cell r="A211" t="str">
            <v>BCM36482</v>
          </cell>
          <cell r="B211" t="str">
            <v>Bookcase 36 in x 48 in </v>
          </cell>
          <cell r="C211" t="str">
            <v>SYNC-20110708</v>
          </cell>
        </row>
        <row r="212">
          <cell r="A212" t="str">
            <v>BCM36543</v>
          </cell>
          <cell r="B212" t="str">
            <v>Bookcase 36 in x 54 in </v>
          </cell>
          <cell r="C212" t="str">
            <v>SYNC-20110708</v>
          </cell>
        </row>
        <row r="213">
          <cell r="A213" t="str">
            <v>BCM36664</v>
          </cell>
          <cell r="B213" t="str">
            <v>Bookcase 36 in x 66 in </v>
          </cell>
          <cell r="C213" t="str">
            <v>SYNC-20110708</v>
          </cell>
        </row>
        <row r="214">
          <cell r="A214" t="str">
            <v>BCM36724</v>
          </cell>
          <cell r="B214" t="str">
            <v>Bookcase with Adjustable Shelves 36 in. x 72 in.</v>
          </cell>
          <cell r="C214" t="str">
            <v>SYNC-20110613</v>
          </cell>
        </row>
        <row r="215">
          <cell r="A215" t="str">
            <v>BD10</v>
          </cell>
          <cell r="B215" t="str">
            <v>Coverbind 101 Binding Machine</v>
          </cell>
          <cell r="C215" t="str">
            <v>SYNC-20081006</v>
          </cell>
        </row>
        <row r="216">
          <cell r="A216" t="str">
            <v>BD50</v>
          </cell>
          <cell r="B216" t="str">
            <v>Coverbind 5000 Binding Machine</v>
          </cell>
          <cell r="C216" t="str">
            <v>SYNC-20081006</v>
          </cell>
        </row>
        <row r="217">
          <cell r="A217" t="str">
            <v>BDP1</v>
          </cell>
          <cell r="B217" t="str">
            <v>Coverbind Starter Pack - 35 Navy Covers</v>
          </cell>
          <cell r="C217" t="str">
            <v>SYNC-20081006</v>
          </cell>
        </row>
        <row r="218">
          <cell r="A218" t="str">
            <v>BDP2</v>
          </cell>
          <cell r="B218" t="str">
            <v>Coverbind Starter Pack - 35 Black Covers</v>
          </cell>
          <cell r="C218" t="str">
            <v>SYNC-20081006</v>
          </cell>
        </row>
        <row r="219">
          <cell r="A219" t="str">
            <v>BDP3</v>
          </cell>
          <cell r="B219" t="str">
            <v>Coverbind Starter Pack - 400 Navy Covers</v>
          </cell>
          <cell r="C219" t="str">
            <v>SYNC-20081006</v>
          </cell>
        </row>
        <row r="220">
          <cell r="A220" t="str">
            <v>BDP4</v>
          </cell>
          <cell r="B220" t="str">
            <v>Coverbind Starter Pack - 400 Black Covers</v>
          </cell>
          <cell r="C220" t="str">
            <v>SYNC-20081006</v>
          </cell>
        </row>
        <row r="221">
          <cell r="A221" t="str">
            <v>BM02</v>
          </cell>
          <cell r="B221" t="str">
            <v>Business Manager Win2000 Remote Site Workstation</v>
          </cell>
          <cell r="C221" t="str">
            <v>SYNC-20080402</v>
          </cell>
        </row>
        <row r="222">
          <cell r="A222" t="str">
            <v>BM10</v>
          </cell>
          <cell r="B222" t="str">
            <v>Administrative Win2000 Workstation w/15in. Flat Panel Monitor</v>
          </cell>
          <cell r="C222" t="str">
            <v>SYNC-20080402</v>
          </cell>
        </row>
        <row r="223">
          <cell r="A223" t="str">
            <v>BM11</v>
          </cell>
          <cell r="B223" t="str">
            <v>Reporting Win2000 Workstation w/15in. Flat Panel Monitor</v>
          </cell>
          <cell r="C223" t="str">
            <v>SYNC-20080402</v>
          </cell>
        </row>
        <row r="224">
          <cell r="A224" t="str">
            <v>BM40</v>
          </cell>
          <cell r="B224" t="str">
            <v>PC Data Collector (for Non-DM Series Mailing Systems) Win2000 w/15in. Flat Panel Monitor</v>
          </cell>
          <cell r="C224" t="str">
            <v>SYNC-20080402</v>
          </cell>
        </row>
        <row r="225">
          <cell r="A225" t="str">
            <v>BM41</v>
          </cell>
          <cell r="B225" t="str">
            <v>Receipt Printer</v>
          </cell>
          <cell r="C225" t="str">
            <v>SYNC-20080402</v>
          </cell>
        </row>
        <row r="226">
          <cell r="A226" t="str">
            <v>BM42</v>
          </cell>
          <cell r="B226" t="str">
            <v>Barcode Scanner for Data Collector</v>
          </cell>
          <cell r="C226" t="str">
            <v>SYNC-20080407</v>
          </cell>
        </row>
        <row r="227">
          <cell r="A227" t="str">
            <v>BM43</v>
          </cell>
          <cell r="B227" t="str">
            <v>High Volume Laser Report Printer</v>
          </cell>
          <cell r="C227" t="str">
            <v>SYNC-20080402</v>
          </cell>
        </row>
        <row r="228">
          <cell r="A228" t="str">
            <v>BM44</v>
          </cell>
          <cell r="B228" t="str">
            <v>Barcode Scanner for DM Series/Budget Manager</v>
          </cell>
          <cell r="C228" t="str">
            <v>SYNC-20080407</v>
          </cell>
        </row>
        <row r="229">
          <cell r="A229" t="str">
            <v>BM45</v>
          </cell>
          <cell r="B229" t="str">
            <v>Monitor Stand</v>
          </cell>
          <cell r="C229" t="str">
            <v>SYNC-20080402</v>
          </cell>
        </row>
        <row r="230">
          <cell r="A230" t="str">
            <v>BM46      </v>
          </cell>
          <cell r="B230" t="str">
            <v>Monitor/ PC Floor Stand</v>
          </cell>
          <cell r="C230" t="str">
            <v>SYNC-20080402</v>
          </cell>
        </row>
        <row r="231">
          <cell r="A231" t="str">
            <v>BM47</v>
          </cell>
          <cell r="B231" t="str">
            <v>New Infinity: Interface and Win2000 Data Collector</v>
          </cell>
          <cell r="C231" t="str">
            <v>SYNC-20080402</v>
          </cell>
        </row>
        <row r="232">
          <cell r="A232" t="str">
            <v>BM48</v>
          </cell>
          <cell r="B232" t="str">
            <v>PC Data Collector (for DM Infinity Systems)</v>
          </cell>
          <cell r="C232" t="str">
            <v>SYNC-20080407</v>
          </cell>
        </row>
        <row r="233">
          <cell r="A233" t="str">
            <v>BM4A      </v>
          </cell>
          <cell r="B233" t="str">
            <v>Flat Screen Monitor Mount</v>
          </cell>
          <cell r="C233" t="str">
            <v>SYNC-20080402</v>
          </cell>
        </row>
        <row r="234">
          <cell r="A234" t="str">
            <v>BM4B      </v>
          </cell>
          <cell r="B234" t="str">
            <v>Flat Screen Monitor Mount Custom Kit</v>
          </cell>
          <cell r="C234" t="str">
            <v>SYNC-20080402</v>
          </cell>
        </row>
        <row r="235">
          <cell r="A235" t="str">
            <v>BM52      </v>
          </cell>
          <cell r="B235" t="str">
            <v>Client Host w/Flat Panel Monitor</v>
          </cell>
          <cell r="C235" t="str">
            <v>SYNC-20080407</v>
          </cell>
        </row>
        <row r="236">
          <cell r="A236" t="str">
            <v>BM65</v>
          </cell>
          <cell r="B236" t="str">
            <v>Kit for 6500 Upgrade to Infinity</v>
          </cell>
          <cell r="C236" t="str">
            <v>SYNC-20080402</v>
          </cell>
        </row>
        <row r="237">
          <cell r="A237" t="str">
            <v>BM90      </v>
          </cell>
          <cell r="B237" t="str">
            <v>PC Data Collector (for Non DM Series Mailing Systems)</v>
          </cell>
          <cell r="C237" t="str">
            <v>SYNC-20080407</v>
          </cell>
        </row>
        <row r="238">
          <cell r="A238" t="str">
            <v>BMA1</v>
          </cell>
          <cell r="B238" t="str">
            <v>Crystal Reporting</v>
          </cell>
          <cell r="C238" t="str">
            <v>SYNC-20080402</v>
          </cell>
        </row>
        <row r="239">
          <cell r="A239" t="str">
            <v>BMAS</v>
          </cell>
          <cell r="B239" t="str">
            <v>Business Manager Interface to Ascent</v>
          </cell>
          <cell r="C239" t="str">
            <v>SYNC-20080402</v>
          </cell>
        </row>
        <row r="240">
          <cell r="A240" t="str">
            <v>BMC1</v>
          </cell>
          <cell r="B240" t="str">
            <v>DM Series Interface (DM300C-DM450C)</v>
          </cell>
          <cell r="C240" t="str">
            <v>SYNC-20090601</v>
          </cell>
        </row>
        <row r="241">
          <cell r="A241" t="str">
            <v>BMC2</v>
          </cell>
          <cell r="B241" t="str">
            <v>DM Series Interface (DM300C-DM450C)</v>
          </cell>
          <cell r="C241" t="str">
            <v>SYNC-20090601</v>
          </cell>
        </row>
        <row r="242">
          <cell r="A242" t="str">
            <v>BMFM</v>
          </cell>
          <cell r="B242" t="str">
            <v>Funds Management Meter Activation</v>
          </cell>
          <cell r="C242" t="str">
            <v>SYNC-20080402</v>
          </cell>
        </row>
        <row r="243">
          <cell r="A243" t="str">
            <v>BMH1</v>
          </cell>
          <cell r="B243" t="str">
            <v>Business Manager Operator Training</v>
          </cell>
          <cell r="C243" t="str">
            <v>SYNC-20080402</v>
          </cell>
        </row>
        <row r="244">
          <cell r="A244" t="str">
            <v>BMH2</v>
          </cell>
          <cell r="B244" t="str">
            <v>AccuTrac HT Data Migration Services</v>
          </cell>
          <cell r="C244" t="str">
            <v>SYNC-20080402</v>
          </cell>
        </row>
        <row r="245">
          <cell r="A245" t="str">
            <v>BMH3</v>
          </cell>
          <cell r="B245" t="str">
            <v>Data Conversion Services</v>
          </cell>
          <cell r="C245" t="str">
            <v>SYNC-20080402</v>
          </cell>
        </row>
        <row r="246">
          <cell r="A246" t="str">
            <v>BMH4</v>
          </cell>
          <cell r="B246" t="str">
            <v>Business Manager V2 or V3 to New System Data Migration</v>
          </cell>
          <cell r="C246" t="str">
            <v>SYNC-20080402</v>
          </cell>
        </row>
        <row r="247">
          <cell r="A247" t="str">
            <v>BMP0</v>
          </cell>
          <cell r="B247" t="str">
            <v>Business Manager Project Management</v>
          </cell>
          <cell r="C247" t="str">
            <v>SYNC-20080402</v>
          </cell>
        </row>
        <row r="248">
          <cell r="A248" t="str">
            <v>BMP1</v>
          </cell>
          <cell r="B248" t="str">
            <v>Business Manager Project Management, Level 1</v>
          </cell>
          <cell r="C248" t="str">
            <v>SYNC-20080402</v>
          </cell>
        </row>
        <row r="249">
          <cell r="A249" t="str">
            <v>BMP2</v>
          </cell>
          <cell r="B249" t="str">
            <v>Business Manager Project Management, Level 2</v>
          </cell>
          <cell r="C249" t="str">
            <v>SYNC-20080402</v>
          </cell>
        </row>
        <row r="250">
          <cell r="A250" t="str">
            <v>BMP3</v>
          </cell>
          <cell r="B250" t="str">
            <v>Business Manager Project Management, Level 3</v>
          </cell>
          <cell r="C250" t="str">
            <v>SYNC-20080402</v>
          </cell>
        </row>
        <row r="251">
          <cell r="A251" t="str">
            <v>BMP4</v>
          </cell>
          <cell r="B251" t="str">
            <v>Business Manager Project Management, Level 4</v>
          </cell>
          <cell r="C251" t="str">
            <v>SYNC-20080402</v>
          </cell>
        </row>
        <row r="252">
          <cell r="A252" t="str">
            <v>BMP5</v>
          </cell>
          <cell r="B252" t="str">
            <v>Business Manager Project Management, Level 5</v>
          </cell>
          <cell r="C252" t="str">
            <v>SYNC-20080402</v>
          </cell>
        </row>
        <row r="253">
          <cell r="A253" t="str">
            <v>BMP6</v>
          </cell>
          <cell r="B253" t="str">
            <v>Business Manager Project Management, Level 6</v>
          </cell>
          <cell r="C253" t="str">
            <v>SYNC-20080402</v>
          </cell>
        </row>
        <row r="254">
          <cell r="A254" t="str">
            <v>BMP7</v>
          </cell>
          <cell r="B254" t="str">
            <v>Business Manager Project Management, Level 7</v>
          </cell>
          <cell r="C254" t="str">
            <v>SYNC-20080402</v>
          </cell>
        </row>
        <row r="255">
          <cell r="A255" t="str">
            <v>BMP8</v>
          </cell>
          <cell r="B255" t="str">
            <v>Business Manager Project Management, Level 8</v>
          </cell>
          <cell r="C255" t="str">
            <v>SYNC-20080402</v>
          </cell>
        </row>
        <row r="256">
          <cell r="A256" t="str">
            <v>BMP9</v>
          </cell>
          <cell r="B256" t="str">
            <v>Business Manager Project Management, Level 9</v>
          </cell>
          <cell r="C256" t="str">
            <v>SYNC-20080402</v>
          </cell>
        </row>
        <row r="257">
          <cell r="A257" t="str">
            <v>BMPC</v>
          </cell>
          <cell r="B257" t="str">
            <v>Pentium Dual Core PC: 3.4 Ghz, 80GB HD, 1GB RAM, Windows XP</v>
          </cell>
          <cell r="C257" t="str">
            <v>SYNC-20080909</v>
          </cell>
        </row>
        <row r="258">
          <cell r="A258" t="str">
            <v>BMPD</v>
          </cell>
          <cell r="B258" t="str">
            <v>Special: Pentium Dual Core PC: 3.4 Ghz, 80GB HD, 1GB RAM, Windows XP</v>
          </cell>
          <cell r="C258" t="str">
            <v>SYNC-20090315</v>
          </cell>
        </row>
        <row r="259">
          <cell r="A259" t="str">
            <v>BMS1</v>
          </cell>
          <cell r="B259" t="str">
            <v>Business Manager Host Workstation Software</v>
          </cell>
          <cell r="C259" t="str">
            <v>SYNC-20080402</v>
          </cell>
        </row>
        <row r="260">
          <cell r="A260" t="str">
            <v>BMS2</v>
          </cell>
          <cell r="B260" t="str">
            <v>Business Manager Workstation - Software Only</v>
          </cell>
          <cell r="C260" t="str">
            <v>SYNC-20080407</v>
          </cell>
        </row>
        <row r="261">
          <cell r="A261" t="str">
            <v>BMS3</v>
          </cell>
          <cell r="B261" t="str">
            <v>Client Host Software Only</v>
          </cell>
          <cell r="C261" t="str">
            <v>SYNC-20080407</v>
          </cell>
        </row>
        <row r="262">
          <cell r="A262" t="str">
            <v>BMSU</v>
          </cell>
          <cell r="B262" t="str">
            <v>Upgrade to SQL Edition for Current Customers</v>
          </cell>
          <cell r="C262" t="str">
            <v>SYNC-20080402</v>
          </cell>
        </row>
        <row r="263">
          <cell r="A263" t="str">
            <v>BMSW</v>
          </cell>
          <cell r="B263" t="str">
            <v>Upgrade to Business Manager SQL Edition for New customers</v>
          </cell>
          <cell r="C263" t="str">
            <v>SYNC-20080402</v>
          </cell>
        </row>
        <row r="264">
          <cell r="A264" t="str">
            <v>BMT1</v>
          </cell>
          <cell r="B264" t="str">
            <v>DM Infinity Interface</v>
          </cell>
          <cell r="C264" t="str">
            <v>SYNC-20090601</v>
          </cell>
        </row>
        <row r="265">
          <cell r="A265" t="str">
            <v>BMT2</v>
          </cell>
          <cell r="B265" t="str">
            <v>DM Infinity Interface</v>
          </cell>
          <cell r="C265" t="str">
            <v>SYNC-20090315</v>
          </cell>
        </row>
        <row r="266">
          <cell r="A266" t="str">
            <v>BMT3</v>
          </cell>
          <cell r="B266" t="str">
            <v>Business Manager Win XP Upgrade</v>
          </cell>
          <cell r="C266" t="str">
            <v>SYNC-20080402</v>
          </cell>
        </row>
        <row r="267">
          <cell r="A267" t="str">
            <v>BMUP</v>
          </cell>
          <cell r="B267" t="str">
            <v>Business Manager 6.0 Upgrade for XP</v>
          </cell>
          <cell r="C267" t="str">
            <v>SYNC-20090413</v>
          </cell>
        </row>
        <row r="268">
          <cell r="A268" t="str">
            <v>BMUR</v>
          </cell>
          <cell r="B268" t="str">
            <v>Business Manager 6.0 Upgrade for Win2000</v>
          </cell>
          <cell r="C268" t="str">
            <v>SYNC-20090413</v>
          </cell>
        </row>
        <row r="269">
          <cell r="A269" t="str">
            <v>BMWA</v>
          </cell>
          <cell r="B269" t="str">
            <v>Business Manager Interface for INVIEW (one per Host)</v>
          </cell>
          <cell r="C269" t="str">
            <v>SYNC-20090601</v>
          </cell>
        </row>
        <row r="270">
          <cell r="A270" t="str">
            <v>BMX1</v>
          </cell>
          <cell r="B270" t="str">
            <v>DM Series Interface (DM500-DM1100)</v>
          </cell>
          <cell r="C270" t="str">
            <v>SYNC-20090601</v>
          </cell>
        </row>
        <row r="271">
          <cell r="A271" t="str">
            <v>BMX2</v>
          </cell>
          <cell r="B271" t="str">
            <v>DM Series Interface (DM500-DM1100)</v>
          </cell>
          <cell r="C271" t="str">
            <v>SYNC-20090315</v>
          </cell>
        </row>
        <row r="272">
          <cell r="A272" t="str">
            <v>BMZ1</v>
          </cell>
          <cell r="B272" t="str">
            <v>Connect+ Business Manager Interface</v>
          </cell>
          <cell r="C272" t="str">
            <v>SYNC-20100402</v>
          </cell>
        </row>
        <row r="273">
          <cell r="A273" t="str">
            <v>BUAS</v>
          </cell>
          <cell r="B273" t="str">
            <v>Bundle Up and Save Program Applied</v>
          </cell>
          <cell r="C273" t="str">
            <v>SYNC-20110924</v>
          </cell>
        </row>
        <row r="274">
          <cell r="A274" t="str">
            <v>CBCM30291</v>
          </cell>
          <cell r="B274" t="str">
            <v>Closed Bookcase 30x29</v>
          </cell>
          <cell r="C274" t="str">
            <v>SYNC-20110708</v>
          </cell>
        </row>
        <row r="275">
          <cell r="A275" t="str">
            <v>CBCM30482</v>
          </cell>
          <cell r="B275" t="str">
            <v>Closed Bookcase 30 in. x 48 in.</v>
          </cell>
          <cell r="C275" t="str">
            <v>SYNC-20110613</v>
          </cell>
        </row>
        <row r="276">
          <cell r="A276" t="str">
            <v>CBCM30543</v>
          </cell>
          <cell r="B276" t="str">
            <v>Closed Bookcase 30x54</v>
          </cell>
          <cell r="C276" t="str">
            <v>SYNC-20110708</v>
          </cell>
        </row>
        <row r="277">
          <cell r="A277" t="str">
            <v>CBCM30664</v>
          </cell>
          <cell r="B277" t="str">
            <v>Closed Bookcase 30x66</v>
          </cell>
          <cell r="C277" t="str">
            <v>SYNC-20110708</v>
          </cell>
        </row>
        <row r="278">
          <cell r="A278" t="str">
            <v>CBCM30724</v>
          </cell>
          <cell r="B278" t="str">
            <v>Closed Bookcase 30 in. x 72 in.</v>
          </cell>
          <cell r="C278" t="str">
            <v>SYNC-20110613</v>
          </cell>
        </row>
        <row r="279">
          <cell r="A279" t="str">
            <v>CBCM36291</v>
          </cell>
          <cell r="B279" t="str">
            <v>Closed Bookcase 36x29</v>
          </cell>
          <cell r="C279" t="str">
            <v>SYNC-20110708</v>
          </cell>
        </row>
        <row r="280">
          <cell r="A280" t="str">
            <v>CBCM36482</v>
          </cell>
          <cell r="B280" t="str">
            <v>Closed Bookcase 36x48</v>
          </cell>
          <cell r="C280" t="str">
            <v>SYNC-20110708</v>
          </cell>
        </row>
        <row r="281">
          <cell r="A281" t="str">
            <v>CBCM36543</v>
          </cell>
          <cell r="B281" t="str">
            <v>Closed Bookcase 36x54</v>
          </cell>
          <cell r="C281" t="str">
            <v>SYNC-20110708</v>
          </cell>
        </row>
        <row r="282">
          <cell r="A282" t="str">
            <v>CBCM36664</v>
          </cell>
          <cell r="B282" t="str">
            <v>Closed Bookcase 36x66</v>
          </cell>
          <cell r="C282" t="str">
            <v>SYNC-20110708</v>
          </cell>
        </row>
        <row r="283">
          <cell r="A283" t="str">
            <v>CBCM36724</v>
          </cell>
          <cell r="B283" t="str">
            <v>Closed Bookcase 36x72</v>
          </cell>
          <cell r="C283" t="str">
            <v>SYNC-20110708</v>
          </cell>
        </row>
        <row r="284">
          <cell r="A284" t="str">
            <v>CG12</v>
          </cell>
          <cell r="B284" t="str">
            <v>DM100 w/2 lb Weighing w/50 Accts</v>
          </cell>
          <cell r="C284" t="str">
            <v>SYNC-20080507</v>
          </cell>
        </row>
        <row r="285">
          <cell r="A285" t="str">
            <v>CG15</v>
          </cell>
          <cell r="B285" t="str">
            <v>DM100 w/5 lb Weighing w/100 Accts</v>
          </cell>
          <cell r="C285" t="str">
            <v>SYNC-20080507</v>
          </cell>
        </row>
        <row r="286">
          <cell r="A286" t="str">
            <v>CLS1</v>
          </cell>
          <cell r="B286" t="str">
            <v>Ink Only Subscription</v>
          </cell>
          <cell r="C286" t="str">
            <v>SYNC-20080402</v>
          </cell>
        </row>
        <row r="287">
          <cell r="A287" t="str">
            <v>CLS2</v>
          </cell>
          <cell r="B287" t="str">
            <v>Ink, Tape, EZ Seal Subscription</v>
          </cell>
          <cell r="C287" t="str">
            <v>SYNC-20080402</v>
          </cell>
        </row>
        <row r="288">
          <cell r="A288" t="str">
            <v>CML2</v>
          </cell>
          <cell r="B288" t="str">
            <v>K7M0 w/2lb Scale</v>
          </cell>
          <cell r="C288" t="str">
            <v>SYNC-20080402</v>
          </cell>
        </row>
        <row r="289">
          <cell r="A289" t="str">
            <v>CML5</v>
          </cell>
          <cell r="B289" t="str">
            <v>K7M0 w/5lb Scale</v>
          </cell>
          <cell r="C289" t="str">
            <v>SYNC-20080402</v>
          </cell>
        </row>
        <row r="290">
          <cell r="A290" t="str">
            <v>CP01</v>
          </cell>
          <cell r="B290" t="str">
            <v>Conquest Credit for DM100</v>
          </cell>
          <cell r="C290" t="str">
            <v>SYNC-20091123</v>
          </cell>
        </row>
        <row r="291">
          <cell r="A291" t="str">
            <v>CP02</v>
          </cell>
          <cell r="B291" t="str">
            <v>Conquest Credit for DM200</v>
          </cell>
          <cell r="C291" t="str">
            <v>SYNC-20091123</v>
          </cell>
        </row>
        <row r="292">
          <cell r="A292" t="str">
            <v>CP03</v>
          </cell>
          <cell r="B292" t="str">
            <v>Conquest Credit for DM300</v>
          </cell>
          <cell r="C292" t="str">
            <v>SYNC-20091123</v>
          </cell>
        </row>
        <row r="293">
          <cell r="A293" t="str">
            <v>CP04</v>
          </cell>
          <cell r="B293" t="str">
            <v>Conquest Credit for DM400</v>
          </cell>
          <cell r="C293" t="str">
            <v>SYNC-20091123</v>
          </cell>
        </row>
        <row r="294">
          <cell r="A294" t="str">
            <v>CP05</v>
          </cell>
          <cell r="B294" t="str">
            <v>Conquest Credit for DM475</v>
          </cell>
          <cell r="C294" t="str">
            <v>SYNC-20091123</v>
          </cell>
        </row>
        <row r="295">
          <cell r="A295" t="str">
            <v>CP06</v>
          </cell>
          <cell r="B295" t="str">
            <v>Conquest Credit for DM525</v>
          </cell>
          <cell r="C295" t="str">
            <v>SYNC-20091123</v>
          </cell>
        </row>
        <row r="296">
          <cell r="A296" t="str">
            <v>CP07</v>
          </cell>
          <cell r="B296" t="str">
            <v>Conquest Credit for DM575</v>
          </cell>
          <cell r="C296" t="str">
            <v>SYNC-20091123</v>
          </cell>
        </row>
        <row r="297">
          <cell r="A297" t="str">
            <v>CP08</v>
          </cell>
          <cell r="B297" t="str">
            <v>Conquest Credit for DM825</v>
          </cell>
          <cell r="C297" t="str">
            <v>SYNC-20091123</v>
          </cell>
        </row>
        <row r="298">
          <cell r="A298" t="str">
            <v>CP09</v>
          </cell>
          <cell r="B298" t="str">
            <v>Conquest Credit for DM875</v>
          </cell>
          <cell r="C298" t="str">
            <v>SYNC-20091123</v>
          </cell>
        </row>
        <row r="299">
          <cell r="A299" t="str">
            <v>CP10</v>
          </cell>
          <cell r="B299" t="str">
            <v>Conquest Credit for DM925</v>
          </cell>
          <cell r="C299" t="str">
            <v>SYNC-20091123</v>
          </cell>
        </row>
        <row r="300">
          <cell r="A300" t="str">
            <v>CP11</v>
          </cell>
          <cell r="B300" t="str">
            <v>Conquest Credit for DM1100</v>
          </cell>
          <cell r="C300" t="str">
            <v>SYNC-20091123</v>
          </cell>
        </row>
        <row r="301">
          <cell r="A301" t="str">
            <v>CP3P</v>
          </cell>
          <cell r="B301" t="str">
            <v>Conquest Credit for Third Party</v>
          </cell>
          <cell r="C301" t="str">
            <v>SYNC-20111011</v>
          </cell>
        </row>
        <row r="302">
          <cell r="A302" t="str">
            <v>CP6028CON</v>
          </cell>
          <cell r="B302" t="str">
            <v>60 in. Connect+ Modular Table with Central Display Arm</v>
          </cell>
          <cell r="C302" t="str">
            <v>SYNC-20110913</v>
          </cell>
        </row>
        <row r="303">
          <cell r="A303" t="str">
            <v>CP7228CON</v>
          </cell>
          <cell r="B303" t="str">
            <v>72 in. Connect+ Modular Table with Central Display Arm</v>
          </cell>
          <cell r="C303" t="str">
            <v>SYNC-20110913</v>
          </cell>
        </row>
        <row r="304">
          <cell r="A304" t="str">
            <v>CPC1</v>
          </cell>
          <cell r="B304" t="str">
            <v>Conquest Credit for Mail Creation - Tier 1</v>
          </cell>
          <cell r="C304" t="str">
            <v>SYNC-20091123</v>
          </cell>
        </row>
        <row r="305">
          <cell r="A305" t="str">
            <v>CPC2</v>
          </cell>
          <cell r="B305" t="str">
            <v>Conquest Credit for Mail Creation - Tier 2</v>
          </cell>
          <cell r="C305" t="str">
            <v>SYNC-20091123</v>
          </cell>
        </row>
        <row r="306">
          <cell r="A306" t="str">
            <v>CPC3</v>
          </cell>
          <cell r="B306" t="str">
            <v>Conquest Credit for Mail Creation - Tier 3</v>
          </cell>
          <cell r="C306" t="str">
            <v>SYNC-20091123</v>
          </cell>
        </row>
        <row r="307">
          <cell r="A307" t="str">
            <v>CPD1</v>
          </cell>
          <cell r="B307" t="str">
            <v>Conquest Credit for Distribution Solutions - Tier 1</v>
          </cell>
          <cell r="C307" t="str">
            <v>SYNC-20091123</v>
          </cell>
        </row>
        <row r="308">
          <cell r="A308" t="str">
            <v>CPD2</v>
          </cell>
          <cell r="B308" t="str">
            <v>Conquest Credit for Distribution Solutions - Tier 2</v>
          </cell>
          <cell r="C308" t="str">
            <v>SYNC-20091123</v>
          </cell>
        </row>
        <row r="309">
          <cell r="A309" t="str">
            <v>CPD3</v>
          </cell>
          <cell r="B309" t="str">
            <v>Conquest Credit for Distribution Solutions - Tier 3</v>
          </cell>
          <cell r="C309" t="str">
            <v>SYNC-20091123</v>
          </cell>
        </row>
        <row r="310">
          <cell r="A310" t="str">
            <v>CPK7</v>
          </cell>
          <cell r="B310" t="str">
            <v>Conquest Credit for MailStation</v>
          </cell>
          <cell r="C310" t="str">
            <v>SYNC-20091123</v>
          </cell>
        </row>
        <row r="311">
          <cell r="A311" t="str">
            <v>CPM1</v>
          </cell>
          <cell r="B311" t="str">
            <v>Conquest Credit for Connect+ 1000</v>
          </cell>
          <cell r="C311" t="str">
            <v>SYNC-20100322</v>
          </cell>
        </row>
        <row r="312">
          <cell r="A312" t="str">
            <v>CPM2</v>
          </cell>
          <cell r="B312" t="str">
            <v>Conquest Credit for Connect+ 2000</v>
          </cell>
          <cell r="C312" t="str">
            <v>SYNC-20100322</v>
          </cell>
        </row>
        <row r="313">
          <cell r="A313" t="str">
            <v>CPM3</v>
          </cell>
          <cell r="B313" t="str">
            <v>Conquest Credit for Connect+ 3000</v>
          </cell>
          <cell r="C313" t="str">
            <v>SYNC-20100322</v>
          </cell>
        </row>
        <row r="314">
          <cell r="A314" t="str">
            <v>CPT1</v>
          </cell>
          <cell r="B314" t="str">
            <v>Conquest Credit for Tabletop - Tier 1</v>
          </cell>
          <cell r="C314" t="str">
            <v>SYNC-20091123</v>
          </cell>
        </row>
        <row r="315">
          <cell r="A315" t="str">
            <v>CPT2</v>
          </cell>
          <cell r="B315" t="str">
            <v>Conquest Credit for Tabletop - Tier 2</v>
          </cell>
          <cell r="C315" t="str">
            <v>SYNC-20091123</v>
          </cell>
        </row>
        <row r="316">
          <cell r="A316" t="str">
            <v>CPT3</v>
          </cell>
          <cell r="B316" t="str">
            <v>Conquest Credit for Tabletop - Tier 3</v>
          </cell>
          <cell r="C316" t="str">
            <v>SYNC-20091123</v>
          </cell>
        </row>
        <row r="317">
          <cell r="A317" t="str">
            <v>CRED4824LD</v>
          </cell>
          <cell r="B317" t="str">
            <v>Credenza (48x24x29)</v>
          </cell>
          <cell r="C317" t="str">
            <v>SYNC-20110708</v>
          </cell>
        </row>
        <row r="318">
          <cell r="A318" t="str">
            <v>CRED6024LD</v>
          </cell>
          <cell r="B318" t="str">
            <v>Credenza (60x24x29)</v>
          </cell>
          <cell r="C318" t="str">
            <v>SYNC-20110708</v>
          </cell>
        </row>
        <row r="319">
          <cell r="A319" t="str">
            <v>CRED7224LD</v>
          </cell>
          <cell r="B319" t="str">
            <v>Credenza (72x24x29)</v>
          </cell>
          <cell r="C319" t="str">
            <v>SYNC-20110708</v>
          </cell>
        </row>
        <row r="320">
          <cell r="A320" t="str">
            <v>CSAL</v>
          </cell>
          <cell r="B320" t="str">
            <v>Constant Connection Kit</v>
          </cell>
          <cell r="C320" t="str">
            <v>SYNC-20080402</v>
          </cell>
        </row>
        <row r="321">
          <cell r="A321" t="str">
            <v>CSAM</v>
          </cell>
          <cell r="B321" t="str">
            <v>Confirmation Services Activation Kit (DM500-DM1000)</v>
          </cell>
          <cell r="C321" t="str">
            <v>SYNC-20080402</v>
          </cell>
        </row>
        <row r="322">
          <cell r="A322" t="str">
            <v>CSAN</v>
          </cell>
          <cell r="B322" t="str">
            <v>Confirmation Services Activation Kit (DM100-DM450)</v>
          </cell>
          <cell r="C322" t="str">
            <v>SYNC-20080402</v>
          </cell>
        </row>
        <row r="323">
          <cell r="A323" t="str">
            <v>CSAP</v>
          </cell>
          <cell r="B323" t="str">
            <v>e-Return Receipt Activation Kit (DM300-DM1100)</v>
          </cell>
          <cell r="C323" t="str">
            <v>SYNC-20090511</v>
          </cell>
        </row>
        <row r="324">
          <cell r="A324" t="str">
            <v>CSHE</v>
          </cell>
          <cell r="B324" t="str">
            <v>Margin Credit for Confirmation Services</v>
          </cell>
          <cell r="C324" t="str">
            <v>SYNC-20090601</v>
          </cell>
        </row>
        <row r="325">
          <cell r="A325" t="str">
            <v>CSLE</v>
          </cell>
          <cell r="B325" t="str">
            <v>Margin Credit for Confirmation Services</v>
          </cell>
          <cell r="C325" t="str">
            <v>SYNC-20090601</v>
          </cell>
        </row>
        <row r="326">
          <cell r="A326" t="str">
            <v>CSSM</v>
          </cell>
          <cell r="B326" t="str">
            <v>Confirmation Services Activation Kit (DM500-DM1000)</v>
          </cell>
          <cell r="C326" t="str">
            <v>SYNC-20080402</v>
          </cell>
        </row>
        <row r="327">
          <cell r="A327" t="str">
            <v>CSSN</v>
          </cell>
          <cell r="B327" t="str">
            <v>Confirmation Services Activation Kit (DM100-DM400)</v>
          </cell>
          <cell r="C327" t="str">
            <v>SYNC-20080402</v>
          </cell>
        </row>
        <row r="328">
          <cell r="A328" t="str">
            <v>CSSP</v>
          </cell>
          <cell r="B328" t="str">
            <v>E-return Receipt Activation Kit (DM500-DM1000)</v>
          </cell>
          <cell r="C328" t="str">
            <v>SYNC-20080402</v>
          </cell>
        </row>
        <row r="329">
          <cell r="A329" t="str">
            <v>CSSX</v>
          </cell>
          <cell r="B329" t="str">
            <v>Budget Manager Kit</v>
          </cell>
          <cell r="C329" t="str">
            <v>SYNC-20080402</v>
          </cell>
        </row>
        <row r="330">
          <cell r="A330" t="str">
            <v>CSTAND59</v>
          </cell>
          <cell r="B330" t="str">
            <v>Printer Stand / Storage Stand</v>
          </cell>
          <cell r="C330" t="str">
            <v>SYNC-20110613</v>
          </cell>
        </row>
        <row r="331">
          <cell r="A331" t="str">
            <v>DA30</v>
          </cell>
          <cell r="B331" t="str">
            <v>DA300 Envelope Printer</v>
          </cell>
          <cell r="C331" t="str">
            <v>SYNC-20080402</v>
          </cell>
        </row>
        <row r="332">
          <cell r="A332" t="str">
            <v>DA3R</v>
          </cell>
          <cell r="B332" t="str">
            <v>Green DA300 Address Printer: Black &amp; White Factory Certified</v>
          </cell>
          <cell r="C332" t="str">
            <v>SYNC-20110411</v>
          </cell>
        </row>
        <row r="333">
          <cell r="A333" t="str">
            <v>DA3S</v>
          </cell>
          <cell r="B333" t="str">
            <v>DA30S Envelope Address Printer: Black &amp; White</v>
          </cell>
          <cell r="C333" t="str">
            <v>SYNC-20100707</v>
          </cell>
        </row>
        <row r="334">
          <cell r="A334" t="str">
            <v>DA50</v>
          </cell>
          <cell r="B334" t="str">
            <v>DA500e Enhanced Envelope Printer</v>
          </cell>
          <cell r="C334" t="str">
            <v>SYNC-20080402</v>
          </cell>
        </row>
        <row r="335">
          <cell r="A335" t="str">
            <v>DA55</v>
          </cell>
          <cell r="B335" t="str">
            <v>DA550e Enhanced Envelope Printer w/ CMYK</v>
          </cell>
          <cell r="C335" t="str">
            <v>SYNC-20080402</v>
          </cell>
        </row>
        <row r="336">
          <cell r="A336" t="str">
            <v>DA5C</v>
          </cell>
          <cell r="B336" t="str">
            <v>DA50S Envelope Address Printer: Black &amp; White</v>
          </cell>
          <cell r="C336" t="str">
            <v>SYNC-20080402</v>
          </cell>
        </row>
        <row r="337">
          <cell r="A337" t="str">
            <v>DA5S</v>
          </cell>
          <cell r="B337" t="str">
            <v>DA55S Envelope Address Printer: Color</v>
          </cell>
          <cell r="C337" t="str">
            <v>SYNC-20080402</v>
          </cell>
        </row>
        <row r="338">
          <cell r="A338" t="str">
            <v>DA5X</v>
          </cell>
          <cell r="B338" t="str">
            <v>Green DA50S Address Printer: Black &amp; White Factory Certified</v>
          </cell>
          <cell r="C338" t="str">
            <v>SYNC-20110411</v>
          </cell>
        </row>
        <row r="339">
          <cell r="A339" t="str">
            <v>DA5Y</v>
          </cell>
          <cell r="B339" t="str">
            <v>Green DA55S Address Printer: Color Factory Certified</v>
          </cell>
          <cell r="C339" t="str">
            <v>SYNC-20110411</v>
          </cell>
        </row>
        <row r="340">
          <cell r="A340" t="str">
            <v>DA70</v>
          </cell>
          <cell r="B340" t="str">
            <v>DA700e Enhanced High Speed Printer</v>
          </cell>
          <cell r="C340" t="str">
            <v>SYNC-20080402</v>
          </cell>
        </row>
        <row r="341">
          <cell r="A341" t="str">
            <v>DA75</v>
          </cell>
          <cell r="B341" t="str">
            <v>DA750e Enhanced High Speed Printer w/ CMYK</v>
          </cell>
          <cell r="C341" t="str">
            <v>SYNC-20080402</v>
          </cell>
        </row>
        <row r="342">
          <cell r="A342" t="str">
            <v>DA79</v>
          </cell>
          <cell r="B342" t="str">
            <v>High Speed Conveyor Stacker for DA95F</v>
          </cell>
          <cell r="C342" t="str">
            <v>SYNC-20080402</v>
          </cell>
        </row>
        <row r="343">
          <cell r="A343" t="str">
            <v>DA7C</v>
          </cell>
          <cell r="B343" t="str">
            <v>DA70S High Speed Envelope Address Printer: Black &amp; White</v>
          </cell>
          <cell r="C343" t="str">
            <v>SYNC-20080402</v>
          </cell>
        </row>
        <row r="344">
          <cell r="A344" t="str">
            <v>DA7S</v>
          </cell>
          <cell r="B344" t="str">
            <v>DA75S High Speed Envelope Address Printer: Color</v>
          </cell>
          <cell r="C344" t="str">
            <v>SYNC-20080402</v>
          </cell>
        </row>
        <row r="345">
          <cell r="A345" t="str">
            <v>DA7X</v>
          </cell>
          <cell r="B345" t="str">
            <v>Green DA70S High Speed Address Printer: Black &amp; White Factory Certified</v>
          </cell>
          <cell r="C345" t="str">
            <v>SYNC-20110411</v>
          </cell>
        </row>
        <row r="346">
          <cell r="A346" t="str">
            <v>DA7Y</v>
          </cell>
          <cell r="B346" t="str">
            <v>Green DA75S High Speed Address Printer: Color Factory Certified</v>
          </cell>
          <cell r="C346" t="str">
            <v>SYNC-20110411</v>
          </cell>
        </row>
        <row r="347">
          <cell r="A347" t="str">
            <v>DA86</v>
          </cell>
          <cell r="B347" t="str">
            <v>High Output Dryer for DA98 Stacker</v>
          </cell>
          <cell r="C347" t="str">
            <v>SYNC-20080402</v>
          </cell>
        </row>
        <row r="348">
          <cell r="A348" t="str">
            <v>DA8A</v>
          </cell>
          <cell r="B348" t="str">
            <v>High Speed Conveyor Stacker for DA80F</v>
          </cell>
          <cell r="C348" t="str">
            <v>SYNC-20080402</v>
          </cell>
        </row>
        <row r="349">
          <cell r="A349" t="str">
            <v>DA8N</v>
          </cell>
          <cell r="B349" t="str">
            <v>DA80F High Speed Fixed Head Printer</v>
          </cell>
          <cell r="C349" t="str">
            <v>SYNC-20080402</v>
          </cell>
        </row>
        <row r="350">
          <cell r="A350" t="str">
            <v>DA8X</v>
          </cell>
          <cell r="B350" t="str">
            <v>Green DA80F High Speed Fixed Head Printer Factory Certified</v>
          </cell>
          <cell r="C350" t="str">
            <v>SYNC-20110411</v>
          </cell>
        </row>
        <row r="351">
          <cell r="A351" t="str">
            <v>DA99</v>
          </cell>
          <cell r="B351" t="str">
            <v>Stand for DA98 Stacker</v>
          </cell>
          <cell r="C351" t="str">
            <v>SYNC-20080402</v>
          </cell>
        </row>
        <row r="352">
          <cell r="A352" t="str">
            <v>DA9K</v>
          </cell>
          <cell r="B352" t="str">
            <v>DA95F High Performance Fixed Head Printer with FeedRight Feeder</v>
          </cell>
          <cell r="C352" t="str">
            <v>SYNC-20080402</v>
          </cell>
        </row>
        <row r="353">
          <cell r="A353" t="str">
            <v>DA9L</v>
          </cell>
          <cell r="B353" t="str">
            <v>DA95F High Performance Fixed Head Printer with FeedRight Feeder, Stacker, Dryer and Stand</v>
          </cell>
          <cell r="C353" t="str">
            <v>SYNC-20080402</v>
          </cell>
        </row>
        <row r="354">
          <cell r="A354" t="str">
            <v>DA9M</v>
          </cell>
          <cell r="B354" t="str">
            <v>DA95F High Performance Fixed Head Printer with Integrated Stacker</v>
          </cell>
          <cell r="C354" t="str">
            <v>SYNC-20080402</v>
          </cell>
        </row>
        <row r="355">
          <cell r="A355" t="str">
            <v>DA9N</v>
          </cell>
          <cell r="B355" t="str">
            <v>DA95F High Performance Fixed Head Printer</v>
          </cell>
          <cell r="C355" t="str">
            <v>SYNC-20080402</v>
          </cell>
        </row>
        <row r="356">
          <cell r="A356" t="str">
            <v>DA9X</v>
          </cell>
          <cell r="B356" t="str">
            <v>Green DA95F High Speed Fixed Head Printer Factory Certified</v>
          </cell>
          <cell r="C356" t="str">
            <v>SYNC-20110411</v>
          </cell>
        </row>
        <row r="357">
          <cell r="A357" t="str">
            <v>DAPK</v>
          </cell>
          <cell r="B357" t="str">
            <v>Basic Postal Knowledge Training</v>
          </cell>
          <cell r="C357" t="str">
            <v>SYNC-20080402</v>
          </cell>
        </row>
        <row r="358">
          <cell r="A358" t="str">
            <v>DAPT</v>
          </cell>
          <cell r="B358" t="str">
            <v>AddressRight Printer Training - Advanced</v>
          </cell>
          <cell r="C358" t="str">
            <v>SYNC-20080402</v>
          </cell>
        </row>
        <row r="359">
          <cell r="A359" t="str">
            <v>DASC</v>
          </cell>
          <cell r="B359" t="str">
            <v>Integrated Stacker w/ Stand and High Output Dryer</v>
          </cell>
          <cell r="C359" t="str">
            <v>SYNC-20080402</v>
          </cell>
        </row>
        <row r="360">
          <cell r="A360" t="str">
            <v>DASE</v>
          </cell>
          <cell r="B360" t="str">
            <v>DA Series Printer Tutorial</v>
          </cell>
          <cell r="C360" t="str">
            <v>SYNC-20080402</v>
          </cell>
        </row>
        <row r="361">
          <cell r="A361" t="str">
            <v>DAST</v>
          </cell>
          <cell r="B361" t="str">
            <v>AddressRight Printer Installation &amp; Training - Basic</v>
          </cell>
          <cell r="C361" t="str">
            <v>SYNC-20080402</v>
          </cell>
        </row>
        <row r="362">
          <cell r="A362" t="str">
            <v>DDG1</v>
          </cell>
          <cell r="B362" t="str">
            <v>DM200 Mailing System</v>
          </cell>
          <cell r="C362" t="str">
            <v>SYNC-20080703</v>
          </cell>
        </row>
        <row r="363">
          <cell r="A363" t="str">
            <v>DF10</v>
          </cell>
          <cell r="B363" t="str">
            <v>DF100 Letter Perfect Folder</v>
          </cell>
          <cell r="C363" t="str">
            <v>SYNC-20080402</v>
          </cell>
        </row>
        <row r="364">
          <cell r="A364" t="str">
            <v>DF2F</v>
          </cell>
          <cell r="B364" t="str">
            <v>Basic Installation and Training for Folder DF800/900</v>
          </cell>
          <cell r="C364" t="str">
            <v>SYNC-20090609</v>
          </cell>
        </row>
        <row r="365">
          <cell r="A365" t="str">
            <v>DF40</v>
          </cell>
          <cell r="B365" t="str">
            <v>DF400 Electronic Folder</v>
          </cell>
          <cell r="C365" t="str">
            <v>SYNC-20080402</v>
          </cell>
        </row>
        <row r="366">
          <cell r="A366" t="str">
            <v>DF50</v>
          </cell>
          <cell r="B366" t="str">
            <v>DF500 Electronic Folder</v>
          </cell>
          <cell r="C366" t="str">
            <v>SYNC-20080402</v>
          </cell>
        </row>
        <row r="367">
          <cell r="A367" t="str">
            <v>DF80</v>
          </cell>
          <cell r="B367" t="str">
            <v>DF800 OfficeRight Folder</v>
          </cell>
          <cell r="C367" t="str">
            <v>SYNC-20090413</v>
          </cell>
        </row>
        <row r="368">
          <cell r="A368" t="str">
            <v>DF90</v>
          </cell>
          <cell r="B368" t="str">
            <v>DF900 OfficeRight Folder</v>
          </cell>
          <cell r="C368" t="str">
            <v>SYNC-20090413</v>
          </cell>
        </row>
        <row r="369">
          <cell r="A369" t="str">
            <v>DF9C</v>
          </cell>
          <cell r="B369" t="str">
            <v>Cross Fold Kit</v>
          </cell>
          <cell r="C369" t="str">
            <v>SYNC-20090413</v>
          </cell>
        </row>
        <row r="370">
          <cell r="A370" t="str">
            <v>DF9T</v>
          </cell>
          <cell r="B370" t="str">
            <v>IFDT Feeder</v>
          </cell>
          <cell r="C370" t="str">
            <v>SYNC-20090413</v>
          </cell>
        </row>
        <row r="371">
          <cell r="A371" t="str">
            <v>DFCS</v>
          </cell>
          <cell r="B371" t="str">
            <v>Conveyor Stacker</v>
          </cell>
          <cell r="C371" t="str">
            <v>SYNC-20090413</v>
          </cell>
        </row>
        <row r="372">
          <cell r="A372" t="str">
            <v>DFHC</v>
          </cell>
          <cell r="B372" t="str">
            <v>High Capacity Extension</v>
          </cell>
          <cell r="C372" t="str">
            <v>SYNC-20090413</v>
          </cell>
        </row>
        <row r="373">
          <cell r="A373" t="str">
            <v>DI22</v>
          </cell>
          <cell r="B373" t="str">
            <v>OfficeRight DI200 (2) Station w/Training &amp; Installation</v>
          </cell>
          <cell r="C373" t="str">
            <v>SYNC-20081201</v>
          </cell>
        </row>
        <row r="374">
          <cell r="A374" t="str">
            <v>DI23</v>
          </cell>
          <cell r="B374" t="str">
            <v>OfficeRight DI200 (3) Station w/ Training &amp; Installation</v>
          </cell>
          <cell r="C374" t="str">
            <v>SYNC-20080402</v>
          </cell>
        </row>
        <row r="375">
          <cell r="A375" t="str">
            <v>DI2R</v>
          </cell>
          <cell r="B375" t="str">
            <v>Green OfficeRight DI200 (2) Station w/Training &amp; Installation Factory Certified</v>
          </cell>
          <cell r="C375" t="str">
            <v>SYNC-20110411</v>
          </cell>
        </row>
        <row r="376">
          <cell r="A376" t="str">
            <v>DI2S</v>
          </cell>
          <cell r="B376" t="str">
            <v>Green OfficeRight DI200 (3) Station w/Training &amp; Installation Factory Certified</v>
          </cell>
          <cell r="C376" t="str">
            <v>SYNC-20110411</v>
          </cell>
        </row>
        <row r="377">
          <cell r="A377" t="str">
            <v>DI3C</v>
          </cell>
          <cell r="B377" t="str">
            <v>3 Station DI380 with OMR</v>
          </cell>
          <cell r="C377" t="str">
            <v>SYNC-20080402</v>
          </cell>
        </row>
        <row r="378">
          <cell r="A378" t="str">
            <v>DI3F</v>
          </cell>
          <cell r="B378" t="str">
            <v>1 Station DI380 without OMR</v>
          </cell>
          <cell r="C378" t="str">
            <v>SYNC-20080402</v>
          </cell>
        </row>
        <row r="379">
          <cell r="A379" t="str">
            <v>DI3G</v>
          </cell>
          <cell r="B379" t="str">
            <v>2 Station DI380 without OMR</v>
          </cell>
          <cell r="C379" t="str">
            <v>SYNC-20080402</v>
          </cell>
        </row>
        <row r="380">
          <cell r="A380" t="str">
            <v>DI3H</v>
          </cell>
          <cell r="B380" t="str">
            <v>3 Station DI380 without OMR</v>
          </cell>
          <cell r="C380" t="str">
            <v>SYNC-20080402</v>
          </cell>
        </row>
        <row r="381">
          <cell r="A381" t="str">
            <v>DI3P</v>
          </cell>
          <cell r="B381" t="str">
            <v>Green 3 Station DI380 with OMR Factory Certified</v>
          </cell>
          <cell r="C381" t="str">
            <v>SYNC-20110411</v>
          </cell>
        </row>
        <row r="382">
          <cell r="A382" t="str">
            <v>DI3S</v>
          </cell>
          <cell r="B382" t="str">
            <v>Green 1 Station DI380 without OMR Factory Certified</v>
          </cell>
          <cell r="C382" t="str">
            <v>SYNC-20110411</v>
          </cell>
        </row>
        <row r="383">
          <cell r="A383" t="str">
            <v>DI3T</v>
          </cell>
          <cell r="B383" t="str">
            <v>Green 2 Station DI380 without OMR Factory Certified</v>
          </cell>
          <cell r="C383" t="str">
            <v>SYNC-20110411</v>
          </cell>
        </row>
        <row r="384">
          <cell r="A384" t="str">
            <v>DI3V</v>
          </cell>
          <cell r="B384" t="str">
            <v>3 Station DI380 with Training and without OMR</v>
          </cell>
          <cell r="C384" t="str">
            <v>SYNC-20090914</v>
          </cell>
        </row>
        <row r="385">
          <cell r="A385" t="str">
            <v>DI3W</v>
          </cell>
          <cell r="B385" t="str">
            <v>Green 3 Station DI380 without OMR Factory Certified</v>
          </cell>
          <cell r="C385" t="str">
            <v>SYNC-20110411</v>
          </cell>
        </row>
        <row r="386">
          <cell r="A386" t="str">
            <v>DI4F</v>
          </cell>
          <cell r="B386" t="str">
            <v>3 Station DI425 with OMR</v>
          </cell>
          <cell r="C386" t="str">
            <v>SYNC-20080402</v>
          </cell>
        </row>
        <row r="387">
          <cell r="A387" t="str">
            <v>DI4G</v>
          </cell>
          <cell r="B387" t="str">
            <v>3 Station DI425 without OMR</v>
          </cell>
          <cell r="C387" t="str">
            <v>SYNC-20080402</v>
          </cell>
        </row>
        <row r="388">
          <cell r="A388" t="str">
            <v>DI4R</v>
          </cell>
          <cell r="B388" t="str">
            <v>Green 3 Station DI425 with OMR Factory Certified</v>
          </cell>
          <cell r="C388" t="str">
            <v>SYNC-20110411</v>
          </cell>
        </row>
        <row r="389">
          <cell r="A389" t="str">
            <v>DI4X</v>
          </cell>
          <cell r="B389" t="str">
            <v>Green 3 Station DI425 without OMR Factory Certified</v>
          </cell>
          <cell r="C389" t="str">
            <v>SYNC-20110411</v>
          </cell>
        </row>
        <row r="390">
          <cell r="A390" t="str">
            <v>DI53</v>
          </cell>
          <cell r="B390" t="str">
            <v>DI500 3 Station</v>
          </cell>
          <cell r="C390" t="str">
            <v>SYNC-20080402</v>
          </cell>
        </row>
        <row r="391">
          <cell r="A391" t="str">
            <v>DI5A</v>
          </cell>
          <cell r="B391" t="str">
            <v>DI500 3 Station w/DIT1 60 in. Table w/Locking Doors                         </v>
          </cell>
          <cell r="C391" t="str">
            <v>SYNC-20080507</v>
          </cell>
        </row>
        <row r="392">
          <cell r="A392" t="str">
            <v>DI5C</v>
          </cell>
          <cell r="B392" t="str">
            <v>DI500 4 Station  </v>
          </cell>
          <cell r="C392" t="str">
            <v>SYNC-20090914</v>
          </cell>
        </row>
        <row r="393">
          <cell r="A393" t="str">
            <v>DI5D</v>
          </cell>
          <cell r="B393" t="str">
            <v>DI500 5 Station  </v>
          </cell>
          <cell r="C393" t="str">
            <v>SYNC-20090914</v>
          </cell>
        </row>
        <row r="394">
          <cell r="A394" t="str">
            <v>DI5E</v>
          </cell>
          <cell r="B394" t="str">
            <v>DI500 6 Station  </v>
          </cell>
          <cell r="C394" t="str">
            <v>SYNC-20090914</v>
          </cell>
        </row>
        <row r="395">
          <cell r="A395" t="str">
            <v>DI5W</v>
          </cell>
          <cell r="B395" t="str">
            <v>Green DI500 4 Station Factory Certified</v>
          </cell>
          <cell r="C395" t="str">
            <v>SYNC-20110422</v>
          </cell>
        </row>
        <row r="396">
          <cell r="A396" t="str">
            <v>DI5X</v>
          </cell>
          <cell r="B396" t="str">
            <v>Green DI500 3 Station Factory Certified</v>
          </cell>
          <cell r="C396" t="str">
            <v>SYNC-20110411</v>
          </cell>
        </row>
        <row r="397">
          <cell r="A397" t="str">
            <v>DI5Z</v>
          </cell>
          <cell r="B397" t="str">
            <v>Green DI500 6 Station Factory Certified</v>
          </cell>
          <cell r="C397" t="str">
            <v>SYNC-20110422</v>
          </cell>
        </row>
        <row r="398">
          <cell r="A398" t="str">
            <v>DI64</v>
          </cell>
          <cell r="B398" t="str">
            <v>DI600 4 Station</v>
          </cell>
          <cell r="C398" t="str">
            <v>SYNC-20080402</v>
          </cell>
        </row>
        <row r="399">
          <cell r="A399" t="str">
            <v>DI65</v>
          </cell>
          <cell r="B399" t="str">
            <v>DI600 5 Station</v>
          </cell>
          <cell r="C399" t="str">
            <v>SYNC-20080402</v>
          </cell>
        </row>
        <row r="400">
          <cell r="A400" t="str">
            <v>DI66</v>
          </cell>
          <cell r="B400" t="str">
            <v>DI600 6 Station</v>
          </cell>
          <cell r="C400" t="str">
            <v>SYNC-20080402</v>
          </cell>
        </row>
        <row r="401">
          <cell r="A401" t="str">
            <v>DI6A</v>
          </cell>
          <cell r="B401" t="str">
            <v>DI600 4 Station w/DIT1 60 in. Table w/Locking Doors</v>
          </cell>
          <cell r="C401" t="str">
            <v>SYNC-20080507</v>
          </cell>
        </row>
        <row r="402">
          <cell r="A402" t="str">
            <v>DI6B</v>
          </cell>
          <cell r="B402" t="str">
            <v>DI600 6 Station w/DIT0 72 in. Table w/Locking Doors</v>
          </cell>
          <cell r="C402" t="str">
            <v>SYNC-20080507</v>
          </cell>
        </row>
        <row r="403">
          <cell r="A403" t="str">
            <v>DI6C</v>
          </cell>
          <cell r="B403" t="str">
            <v>DI600 4 Station w/DIT2 60 in. Table              </v>
          </cell>
          <cell r="C403" t="str">
            <v>SYNC-20080507</v>
          </cell>
        </row>
        <row r="404">
          <cell r="A404" t="str">
            <v>DI6G</v>
          </cell>
          <cell r="B404" t="str">
            <v>DI600 6 Station w/DIT2 60 in. OptiFlow Table </v>
          </cell>
          <cell r="C404" t="str">
            <v>SYNC-20080507</v>
          </cell>
        </row>
        <row r="405">
          <cell r="A405" t="str">
            <v>DI6X</v>
          </cell>
          <cell r="B405" t="str">
            <v>Green DI600 4 Station Factory Certified</v>
          </cell>
          <cell r="C405" t="str">
            <v>SYNC-20110411</v>
          </cell>
        </row>
        <row r="406">
          <cell r="A406" t="str">
            <v>DI6Y</v>
          </cell>
          <cell r="B406" t="str">
            <v>Green DI600 5 Station Factory Certified</v>
          </cell>
          <cell r="C406" t="str">
            <v>SYNC-20110411</v>
          </cell>
        </row>
        <row r="407">
          <cell r="A407" t="str">
            <v>DI6Z</v>
          </cell>
          <cell r="B407" t="str">
            <v>Green DI600 6 Station Factory Certified</v>
          </cell>
          <cell r="C407" t="str">
            <v>SYNC-20110411</v>
          </cell>
        </row>
        <row r="408">
          <cell r="A408" t="str">
            <v>DI90</v>
          </cell>
          <cell r="B408" t="str">
            <v>DI900 Inserting System: 4 Feeder Tower</v>
          </cell>
          <cell r="C408" t="str">
            <v>SYNC-20080402</v>
          </cell>
        </row>
        <row r="409">
          <cell r="A409" t="str">
            <v>DI91</v>
          </cell>
          <cell r="B409" t="str">
            <v>DI900: 2 Feeder Tower w/ High Cap Sheet Feeder</v>
          </cell>
          <cell r="C409" t="str">
            <v>SYNC-20080402</v>
          </cell>
        </row>
        <row r="410">
          <cell r="A410" t="str">
            <v>DI95</v>
          </cell>
          <cell r="B410" t="str">
            <v>DI950 Inserting System: 4 Feeder Tower</v>
          </cell>
          <cell r="C410" t="str">
            <v>SYNC-20080402</v>
          </cell>
        </row>
        <row r="411">
          <cell r="A411" t="str">
            <v>DI96</v>
          </cell>
          <cell r="B411" t="str">
            <v>DI950: 2 Feeder Tower w/ High Cap Sheet Feeder</v>
          </cell>
          <cell r="C411" t="str">
            <v>SYNC-20080402</v>
          </cell>
        </row>
        <row r="412">
          <cell r="A412" t="str">
            <v>DI9A</v>
          </cell>
          <cell r="B412" t="str">
            <v>DI900 Base System</v>
          </cell>
          <cell r="C412" t="str">
            <v>SYNC-20080402</v>
          </cell>
        </row>
        <row r="413">
          <cell r="A413" t="str">
            <v>DI9B</v>
          </cell>
          <cell r="B413" t="str">
            <v>DI950 Base System</v>
          </cell>
          <cell r="C413" t="str">
            <v>SYNC-20080402</v>
          </cell>
        </row>
        <row r="414">
          <cell r="A414" t="str">
            <v>DI9C</v>
          </cell>
          <cell r="B414" t="str">
            <v>DI950: Enhanced Base System</v>
          </cell>
          <cell r="C414" t="str">
            <v>SYNC-20080402</v>
          </cell>
        </row>
        <row r="415">
          <cell r="A415" t="str">
            <v>DI9G</v>
          </cell>
          <cell r="B415" t="str">
            <v>DI900 4 Feeder Tower , 60 in. Table</v>
          </cell>
          <cell r="C415" t="str">
            <v>SYNC-20080507</v>
          </cell>
        </row>
        <row r="416">
          <cell r="A416" t="str">
            <v>DI9H</v>
          </cell>
          <cell r="B416" t="str">
            <v>DI900 4 Feeder Tower , High Capacity Sheet Feeder , 90 in. Table</v>
          </cell>
          <cell r="C416" t="str">
            <v>SYNC-20080507</v>
          </cell>
        </row>
        <row r="417">
          <cell r="A417" t="str">
            <v>DI9J</v>
          </cell>
          <cell r="B417" t="str">
            <v>DI950 4 Feeder Tower , High Capacity Sheet Feeder , 90 in. Table</v>
          </cell>
          <cell r="C417" t="str">
            <v>SYNC-20080507</v>
          </cell>
        </row>
        <row r="418">
          <cell r="A418" t="str">
            <v>DI9K</v>
          </cell>
          <cell r="B418" t="str">
            <v>DI900 Standard Package:  4 Feeder Tower, 60 in. Table, Optiflow Power Stacker and Training</v>
          </cell>
          <cell r="C418" t="str">
            <v>SYNC-20080507</v>
          </cell>
        </row>
        <row r="419">
          <cell r="A419" t="str">
            <v>DI9L</v>
          </cell>
          <cell r="B419" t="str">
            <v>DI950 Premium Package:  4 Feeder Tower, High Cap Sheet Feeder, 90 in. Table w/Extention, Belt Stacker, Scanning Software and Training</v>
          </cell>
          <cell r="C419" t="str">
            <v>SYNC-20080507</v>
          </cell>
        </row>
        <row r="420">
          <cell r="A420" t="str">
            <v>DI9M</v>
          </cell>
          <cell r="B420" t="str">
            <v>DI950: 2 Feeder Tower w/Universal Feeder</v>
          </cell>
          <cell r="C420" t="str">
            <v>SYNC-20080402</v>
          </cell>
        </row>
        <row r="421">
          <cell r="A421" t="str">
            <v>DI9N</v>
          </cell>
          <cell r="B421" t="str">
            <v>DI950: 4 Feeder Tower w/Universal Feeder</v>
          </cell>
          <cell r="C421" t="str">
            <v>SYNC-20080402</v>
          </cell>
        </row>
        <row r="422">
          <cell r="A422" t="str">
            <v>DIBA</v>
          </cell>
          <cell r="B422" t="str">
            <v>OptiFlow Belt Stacker no stand, in line</v>
          </cell>
          <cell r="C422" t="str">
            <v>SYNC-20080402</v>
          </cell>
        </row>
        <row r="423">
          <cell r="A423" t="str">
            <v>DIBB</v>
          </cell>
          <cell r="B423" t="str">
            <v>OptiFlow Belt Stacker with install to height stand</v>
          </cell>
          <cell r="C423" t="str">
            <v>SYNC-20080402</v>
          </cell>
        </row>
        <row r="424">
          <cell r="A424" t="str">
            <v>DIBC</v>
          </cell>
          <cell r="B424" t="str">
            <v>OptiFlow Tandem Belt Stacker no stand</v>
          </cell>
          <cell r="C424" t="str">
            <v>SYNC-20080402</v>
          </cell>
        </row>
        <row r="425">
          <cell r="A425" t="str">
            <v>DIBD</v>
          </cell>
          <cell r="B425" t="str">
            <v>OptiFlow Tandem Belt Stacker with install to height stand, in line</v>
          </cell>
          <cell r="C425" t="str">
            <v>SYNC-20080402</v>
          </cell>
        </row>
        <row r="426">
          <cell r="A426" t="str">
            <v>DIBE</v>
          </cell>
          <cell r="B426" t="str">
            <v>OptiFlow Belt Stacker no stand, in line</v>
          </cell>
          <cell r="C426" t="str">
            <v>SYNC-20080402</v>
          </cell>
        </row>
        <row r="427">
          <cell r="A427" t="str">
            <v>DIBF</v>
          </cell>
          <cell r="B427" t="str">
            <v>OptiFlow Belt Stacker with install to height stand</v>
          </cell>
          <cell r="C427" t="str">
            <v>SYNC-20080402</v>
          </cell>
        </row>
        <row r="428">
          <cell r="A428" t="str">
            <v>DIBX</v>
          </cell>
          <cell r="B428" t="str">
            <v>2nd Stacker 4 Tandem Belt Stacker</v>
          </cell>
          <cell r="C428" t="str">
            <v>SYNC-20080720</v>
          </cell>
        </row>
        <row r="429">
          <cell r="A429" t="str">
            <v>DIFE</v>
          </cell>
          <cell r="B429" t="str">
            <v>Free Envelopes Incentive</v>
          </cell>
          <cell r="C429" t="str">
            <v>SYNC-20091013</v>
          </cell>
        </row>
        <row r="430">
          <cell r="A430" t="str">
            <v>DIHS</v>
          </cell>
          <cell r="B430" t="str">
            <v>Non-contact Keyboard Wedge Scanner</v>
          </cell>
          <cell r="C430" t="str">
            <v>SYNC-20080402</v>
          </cell>
        </row>
        <row r="431">
          <cell r="A431" t="str">
            <v>DIM3</v>
          </cell>
          <cell r="B431" t="str">
            <v>OfficeRight DI23 3 Station Multi-Unit Price For 2 To 5 Units</v>
          </cell>
          <cell r="C431" t="str">
            <v>SYNC-20080402</v>
          </cell>
        </row>
        <row r="432">
          <cell r="A432" t="str">
            <v>DIM5</v>
          </cell>
          <cell r="B432" t="str">
            <v>OfficeRight DI23 3 Station Multi-Unit Price For 6 To 99 Units</v>
          </cell>
          <cell r="C432" t="str">
            <v>SYNC-20080402</v>
          </cell>
        </row>
        <row r="433">
          <cell r="A433" t="str">
            <v>DIM6</v>
          </cell>
          <cell r="B433" t="str">
            <v>OfficeRight DI23 2 Station Multi-Unit Price For 2 To 5 Units</v>
          </cell>
          <cell r="C433" t="str">
            <v>SYNC-20080402</v>
          </cell>
        </row>
        <row r="434">
          <cell r="A434" t="str">
            <v>DIM8</v>
          </cell>
          <cell r="B434" t="str">
            <v>OfficeRight DI23 2 Station Multi-Unit Price For 6 To 99 Units</v>
          </cell>
          <cell r="C434" t="str">
            <v>SYNC-20080402</v>
          </cell>
        </row>
        <row r="435">
          <cell r="A435" t="str">
            <v>DIMM</v>
          </cell>
          <cell r="B435" t="str">
            <v>DM500 - DM925 Interface (DI380/DI425)</v>
          </cell>
          <cell r="C435" t="str">
            <v>SYNC-20080908</v>
          </cell>
        </row>
        <row r="436">
          <cell r="A436" t="str">
            <v>DIMN</v>
          </cell>
          <cell r="B436" t="str">
            <v>DM500 - DM925 Interface (DI500/DI600)</v>
          </cell>
          <cell r="C436" t="str">
            <v>SYNC-20080908</v>
          </cell>
        </row>
        <row r="437">
          <cell r="A437" t="str">
            <v>DIMR</v>
          </cell>
          <cell r="B437" t="str">
            <v>DM1000/DM1100 interface (DI380/DI425)</v>
          </cell>
          <cell r="C437" t="str">
            <v>SYNC-20080908</v>
          </cell>
        </row>
        <row r="438">
          <cell r="A438" t="str">
            <v>DIMT</v>
          </cell>
          <cell r="B438" t="str">
            <v>DM1000/DM1100 Interface (DI500/DI600)</v>
          </cell>
          <cell r="C438" t="str">
            <v>SYNC-20080908</v>
          </cell>
        </row>
        <row r="439">
          <cell r="A439" t="str">
            <v>DIPK</v>
          </cell>
          <cell r="B439" t="str">
            <v>Process Verification Connection Kit for Multiple Inserters</v>
          </cell>
          <cell r="C439" t="str">
            <v>SYNC-20080402</v>
          </cell>
        </row>
        <row r="440">
          <cell r="A440" t="str">
            <v>DIPS</v>
          </cell>
          <cell r="B440" t="str">
            <v>OptiFlow Power Stacker</v>
          </cell>
          <cell r="C440" t="str">
            <v>SYNC-20080402</v>
          </cell>
        </row>
        <row r="441">
          <cell r="A441" t="str">
            <v>DIPV</v>
          </cell>
          <cell r="B441" t="str">
            <v>Process Verification w/Adapter Kit, PC, and Monitor</v>
          </cell>
          <cell r="C441" t="str">
            <v>SYNC-20080402</v>
          </cell>
        </row>
        <row r="442">
          <cell r="A442" t="str">
            <v>DIPW</v>
          </cell>
          <cell r="B442" t="str">
            <v>Process Verification  Software</v>
          </cell>
          <cell r="C442" t="str">
            <v>SYNC-20080402</v>
          </cell>
        </row>
        <row r="443">
          <cell r="A443" t="str">
            <v>DIPX</v>
          </cell>
          <cell r="B443" t="str">
            <v>OptiFlow Power Stacker</v>
          </cell>
          <cell r="C443" t="str">
            <v>SYNC-20080402</v>
          </cell>
        </row>
        <row r="444">
          <cell r="A444" t="str">
            <v>DIRM</v>
          </cell>
          <cell r="B444" t="str">
            <v>Flat Screen Monitor Mount and PC Storage Bin for IDP</v>
          </cell>
          <cell r="C444" t="str">
            <v>SYNC-20080402</v>
          </cell>
        </row>
        <row r="445">
          <cell r="A445" t="str">
            <v>DIRS</v>
          </cell>
          <cell r="B445" t="str">
            <v>OptiFlow Power Stacker</v>
          </cell>
          <cell r="C445" t="str">
            <v>SYNC-20080402</v>
          </cell>
        </row>
        <row r="446">
          <cell r="A446" t="str">
            <v>DIT0</v>
          </cell>
          <cell r="B446" t="str">
            <v>Height Adjustable Table, 72in. w/Shelf &amp; Locking Doors</v>
          </cell>
          <cell r="C446" t="str">
            <v>SYNC-20080402</v>
          </cell>
        </row>
        <row r="447">
          <cell r="A447" t="str">
            <v>DIT1</v>
          </cell>
          <cell r="B447" t="str">
            <v>Height Adjustable Table, 60in. w/Shelf &amp; Locking Doors</v>
          </cell>
          <cell r="C447" t="str">
            <v>SYNC-20080402</v>
          </cell>
        </row>
        <row r="448">
          <cell r="A448" t="str">
            <v>DIT2</v>
          </cell>
          <cell r="B448" t="str">
            <v>Height Adjustable Table, 60in. w/Shelf </v>
          </cell>
          <cell r="C448" t="str">
            <v>SYNC-20080402</v>
          </cell>
        </row>
        <row r="449">
          <cell r="A449" t="str">
            <v>DIT8</v>
          </cell>
          <cell r="B449" t="str">
            <v>Height Adjustable Table, 60in. No Doors, Sliding Shelf</v>
          </cell>
          <cell r="C449" t="str">
            <v>SYNC-20080402</v>
          </cell>
        </row>
        <row r="450">
          <cell r="A450" t="str">
            <v>DIT9</v>
          </cell>
          <cell r="B450" t="str">
            <v>Height Adjustable Table, 90in. No Doors, Sliding Shelf</v>
          </cell>
          <cell r="C450" t="str">
            <v>SYNC-20080402</v>
          </cell>
        </row>
        <row r="451">
          <cell r="A451" t="str">
            <v>DITA</v>
          </cell>
          <cell r="B451" t="str">
            <v>Install &amp; Training for Power Stackers</v>
          </cell>
          <cell r="C451" t="str">
            <v>SYNC-20080402</v>
          </cell>
        </row>
        <row r="452">
          <cell r="A452" t="str">
            <v>DITB</v>
          </cell>
          <cell r="B452" t="str">
            <v>Operator Training for DI500/DI600</v>
          </cell>
          <cell r="C452" t="str">
            <v>SYNC-20080402</v>
          </cell>
        </row>
        <row r="453">
          <cell r="A453" t="str">
            <v>DITC</v>
          </cell>
          <cell r="B453" t="str">
            <v>Product Application Support Training for DI500/DI600</v>
          </cell>
          <cell r="C453" t="str">
            <v>SYNC-20080402</v>
          </cell>
        </row>
        <row r="454">
          <cell r="A454" t="str">
            <v>DITD</v>
          </cell>
          <cell r="B454" t="str">
            <v>DI500/DI600 OMR Install &amp; Operator Training</v>
          </cell>
          <cell r="C454" t="str">
            <v>SYNC-20080402</v>
          </cell>
        </row>
        <row r="455">
          <cell r="A455" t="str">
            <v>DITM</v>
          </cell>
          <cell r="B455" t="str">
            <v>Height Adjustable Table, 60in. w/Locking Doors, Sliding Shelf</v>
          </cell>
          <cell r="C455" t="str">
            <v>SYNC-20080402</v>
          </cell>
        </row>
        <row r="456">
          <cell r="A456" t="str">
            <v>DITR</v>
          </cell>
          <cell r="B456" t="str">
            <v>90 in. Motorized Table Extension</v>
          </cell>
          <cell r="C456" t="str">
            <v>SYNC-20080402</v>
          </cell>
        </row>
        <row r="457">
          <cell r="A457" t="str">
            <v>DITS</v>
          </cell>
          <cell r="B457" t="str">
            <v>Scanning Installation &amp; Operator Training</v>
          </cell>
          <cell r="C457" t="str">
            <v>SYNC-20080402</v>
          </cell>
        </row>
        <row r="458">
          <cell r="A458" t="str">
            <v>DITT</v>
          </cell>
          <cell r="B458" t="str">
            <v>Operator Training for DI900/DI950</v>
          </cell>
          <cell r="C458" t="str">
            <v>SYNC-20080402</v>
          </cell>
        </row>
        <row r="459">
          <cell r="A459" t="str">
            <v>DITU</v>
          </cell>
          <cell r="B459" t="str">
            <v>Installation &amp; Training for High Capacity Sheet Feeder</v>
          </cell>
          <cell r="C459" t="str">
            <v>SYNC-20080402</v>
          </cell>
        </row>
        <row r="460">
          <cell r="A460" t="str">
            <v>DITV</v>
          </cell>
          <cell r="B460" t="str">
            <v>Install &amp; Training for Stackers</v>
          </cell>
          <cell r="C460" t="str">
            <v>SYNC-20080402</v>
          </cell>
        </row>
        <row r="461">
          <cell r="A461" t="str">
            <v>DITW</v>
          </cell>
          <cell r="B461" t="str">
            <v>Product Application Support Training for DI900/DI950</v>
          </cell>
          <cell r="C461" t="str">
            <v>SYNC-20080402</v>
          </cell>
        </row>
        <row r="462">
          <cell r="A462" t="str">
            <v>DIVN</v>
          </cell>
          <cell r="B462" t="str">
            <v>Training for DI500/DI600 OMR Matching Module</v>
          </cell>
          <cell r="C462" t="str">
            <v>SYNC-20080402</v>
          </cell>
        </row>
        <row r="463">
          <cell r="A463" t="str">
            <v>DIVP</v>
          </cell>
          <cell r="B463" t="str">
            <v>OptiFlow Power Stacker</v>
          </cell>
          <cell r="C463" t="str">
            <v>SYNC-20080402</v>
          </cell>
        </row>
        <row r="464">
          <cell r="A464" t="str">
            <v>DIVT</v>
          </cell>
          <cell r="B464" t="str">
            <v>Training for DI500/DI600 OMR Single &amp; Z Fold Selective Feed Module</v>
          </cell>
          <cell r="C464" t="str">
            <v>SYNC-20080402</v>
          </cell>
        </row>
        <row r="465">
          <cell r="A465" t="str">
            <v>DIVX</v>
          </cell>
          <cell r="B465" t="str">
            <v>Installation &amp; Training for Integrated Printer w/PC</v>
          </cell>
          <cell r="C465" t="str">
            <v>SYNC-20080402</v>
          </cell>
        </row>
        <row r="466">
          <cell r="A466" t="str">
            <v>DIVY</v>
          </cell>
          <cell r="B466" t="str">
            <v>Installation &amp; Training for Integrated Printer</v>
          </cell>
          <cell r="C466" t="str">
            <v>SYNC-20080402</v>
          </cell>
        </row>
        <row r="467">
          <cell r="A467" t="str">
            <v>DIWD</v>
          </cell>
          <cell r="B467" t="str">
            <v>Installation &amp; Training for Process Verification w/PC</v>
          </cell>
          <cell r="C467" t="str">
            <v>SYNC-20080402</v>
          </cell>
        </row>
        <row r="468">
          <cell r="A468" t="str">
            <v>DIWE</v>
          </cell>
          <cell r="B468" t="str">
            <v>Installation &amp; Training for Process Verification</v>
          </cell>
          <cell r="C468" t="str">
            <v>SYNC-20080402</v>
          </cell>
        </row>
        <row r="469">
          <cell r="A469" t="str">
            <v>DIWF</v>
          </cell>
          <cell r="B469" t="str">
            <v>Installation &amp; Training for Flats Sealer</v>
          </cell>
          <cell r="C469" t="str">
            <v>SYNC-20080402</v>
          </cell>
        </row>
        <row r="470">
          <cell r="A470" t="str">
            <v>DIXT</v>
          </cell>
          <cell r="B470" t="str">
            <v>Exit Transport</v>
          </cell>
          <cell r="C470" t="str">
            <v>SYNC-20080402</v>
          </cell>
        </row>
        <row r="471">
          <cell r="A471" t="str">
            <v>DIZG</v>
          </cell>
          <cell r="B471" t="str">
            <v>Installation &amp; Training for High Capacity Loader</v>
          </cell>
          <cell r="C471" t="str">
            <v>SYNC-20080402</v>
          </cell>
        </row>
        <row r="472">
          <cell r="A472" t="str">
            <v>DIZH</v>
          </cell>
          <cell r="B472" t="str">
            <v>Installation &amp; Training for Universal Feeder</v>
          </cell>
          <cell r="C472" t="str">
            <v>SYNC-20080402</v>
          </cell>
        </row>
        <row r="473">
          <cell r="A473" t="str">
            <v>DJ90000</v>
          </cell>
          <cell r="B473" t="str">
            <v>Kit - Feeder Cover Replacement</v>
          </cell>
          <cell r="C473" t="str">
            <v>SYNC-20080402</v>
          </cell>
        </row>
        <row r="474">
          <cell r="A474" t="str">
            <v>DJPS</v>
          </cell>
          <cell r="B474" t="str">
            <v>Power Stacker for DM800i</v>
          </cell>
          <cell r="C474" t="str">
            <v>SYNC-20080402</v>
          </cell>
        </row>
        <row r="475">
          <cell r="A475" t="str">
            <v>DJWR</v>
          </cell>
          <cell r="B475" t="str">
            <v>Shaped Based Rating Module</v>
          </cell>
          <cell r="C475" t="str">
            <v>SYNC-20080402</v>
          </cell>
        </row>
        <row r="476">
          <cell r="A476" t="str">
            <v>DL01</v>
          </cell>
          <cell r="B476" t="str">
            <v>DL50 Desktop Letter Opener</v>
          </cell>
          <cell r="C476" t="str">
            <v>SYNC-20090601</v>
          </cell>
        </row>
        <row r="477">
          <cell r="A477" t="str">
            <v>DLA1</v>
          </cell>
          <cell r="B477" t="str">
            <v>DL100 Letter Opener</v>
          </cell>
          <cell r="C477" t="str">
            <v>SYNC-20090601</v>
          </cell>
        </row>
        <row r="478">
          <cell r="A478" t="str">
            <v>DLA2</v>
          </cell>
          <cell r="B478" t="str">
            <v>DL200 Letter Opener</v>
          </cell>
          <cell r="C478" t="str">
            <v>SYNC-20090601</v>
          </cell>
        </row>
        <row r="479">
          <cell r="A479" t="str">
            <v>DM2R</v>
          </cell>
          <cell r="B479" t="str">
            <v>DM200 with 5lb scale &amp; 10 Accts</v>
          </cell>
          <cell r="C479" t="str">
            <v>SYNC-20080703</v>
          </cell>
        </row>
        <row r="480">
          <cell r="A480" t="str">
            <v>DMC5</v>
          </cell>
          <cell r="B480" t="str">
            <v>Console for DM1000</v>
          </cell>
          <cell r="C480" t="str">
            <v>SYNC-20080402</v>
          </cell>
        </row>
        <row r="481">
          <cell r="A481" t="str">
            <v>DNR1</v>
          </cell>
          <cell r="B481" t="str">
            <v>DI500 OMR Level 1 Basic</v>
          </cell>
          <cell r="C481" t="str">
            <v>SYNC-20080402</v>
          </cell>
        </row>
        <row r="482">
          <cell r="A482" t="str">
            <v>DNR2</v>
          </cell>
          <cell r="B482" t="str">
            <v>DI500 OMR Level 2 Advanced</v>
          </cell>
          <cell r="C482" t="str">
            <v>SYNC-20080402</v>
          </cell>
        </row>
        <row r="483">
          <cell r="A483" t="str">
            <v>DNR3</v>
          </cell>
          <cell r="B483" t="str">
            <v>DI600 OMR Level 1 Basic</v>
          </cell>
          <cell r="C483" t="str">
            <v>SYNC-20080402</v>
          </cell>
        </row>
        <row r="484">
          <cell r="A484" t="str">
            <v>DNR4</v>
          </cell>
          <cell r="B484" t="str">
            <v>DI600 OMR Level 2 Advanced</v>
          </cell>
          <cell r="C484" t="str">
            <v>SYNC-20080402</v>
          </cell>
        </row>
        <row r="485">
          <cell r="A485" t="str">
            <v>DNR6</v>
          </cell>
          <cell r="B485" t="str">
            <v>DI500/DI600 OMR Single &amp; Z Fold Selective Feed Module</v>
          </cell>
          <cell r="C485" t="str">
            <v>SYNC-20080402</v>
          </cell>
        </row>
        <row r="486">
          <cell r="A486" t="str">
            <v>DNR7</v>
          </cell>
          <cell r="B486" t="str">
            <v>DI500/DI600 OMR Matching  Module</v>
          </cell>
          <cell r="C486" t="str">
            <v>SYNC-20080402</v>
          </cell>
        </row>
        <row r="487">
          <cell r="A487" t="str">
            <v>DP19</v>
          </cell>
          <cell r="B487" t="str">
            <v>OfficeRight Additional Sheet Feeder</v>
          </cell>
          <cell r="C487" t="str">
            <v>SYNC-20080402</v>
          </cell>
        </row>
        <row r="488">
          <cell r="A488" t="str">
            <v>DPST</v>
          </cell>
          <cell r="B488" t="str">
            <v>DP40S Color Printer Installation and Training</v>
          </cell>
          <cell r="C488" t="str">
            <v>SYNC-20100912</v>
          </cell>
        </row>
        <row r="489">
          <cell r="A489" t="str">
            <v>DT2D</v>
          </cell>
          <cell r="B489" t="str">
            <v>Basic Installation and Training for Double Tabber DT500/DT905</v>
          </cell>
          <cell r="C489" t="str">
            <v>SYNC-20090609</v>
          </cell>
        </row>
        <row r="490">
          <cell r="A490" t="str">
            <v>DT3A</v>
          </cell>
          <cell r="B490" t="str">
            <v>W360 Multifunction Tabber System</v>
          </cell>
          <cell r="C490" t="str">
            <v>SYNC-20100615</v>
          </cell>
        </row>
        <row r="491">
          <cell r="A491" t="str">
            <v>DT3D</v>
          </cell>
          <cell r="B491" t="str">
            <v>Basic Installation and Training for W360 Multifunction Tabber System</v>
          </cell>
          <cell r="C491" t="str">
            <v>SYNC-20100615</v>
          </cell>
        </row>
        <row r="492">
          <cell r="A492" t="str">
            <v>DT3S</v>
          </cell>
          <cell r="B492" t="str">
            <v>W985 Conveyor Stacker for W360 Multifunction Tabber System</v>
          </cell>
          <cell r="C492" t="str">
            <v>SYNC-20100615</v>
          </cell>
        </row>
        <row r="493">
          <cell r="A493" t="str">
            <v>DT3T</v>
          </cell>
          <cell r="B493" t="str">
            <v>Stand for W985 Conveyor Stacker</v>
          </cell>
          <cell r="C493" t="str">
            <v>SYNC-20100615</v>
          </cell>
        </row>
        <row r="494">
          <cell r="A494" t="str">
            <v>DTS6</v>
          </cell>
          <cell r="B494" t="str">
            <v>DM300 w/5 lb Scale</v>
          </cell>
          <cell r="C494" t="str">
            <v>SYNC-20080507</v>
          </cell>
        </row>
        <row r="495">
          <cell r="A495" t="str">
            <v>DTS7</v>
          </cell>
          <cell r="B495" t="str">
            <v>DM400 w/5lb Scale</v>
          </cell>
          <cell r="C495" t="str">
            <v>SYNC-20080402</v>
          </cell>
        </row>
        <row r="496">
          <cell r="A496" t="str">
            <v>DTS8</v>
          </cell>
          <cell r="B496" t="str">
            <v>Postal Manager Software</v>
          </cell>
          <cell r="C496" t="str">
            <v>SYNC-20080402</v>
          </cell>
        </row>
        <row r="497">
          <cell r="A497" t="str">
            <v>DTS9</v>
          </cell>
          <cell r="B497" t="str">
            <v>Postal Manager Package w/PC and Printer</v>
          </cell>
          <cell r="C497" t="str">
            <v>SYNC-20080402</v>
          </cell>
        </row>
        <row r="498">
          <cell r="A498" t="str">
            <v>DW90060</v>
          </cell>
          <cell r="B498" t="str">
            <v>Mailstream Education Services - 2 Hours</v>
          </cell>
          <cell r="C498" t="str">
            <v>SYNC-20080402</v>
          </cell>
        </row>
        <row r="499">
          <cell r="A499" t="str">
            <v>DW90702</v>
          </cell>
          <cell r="B499" t="str">
            <v>US Optical Isolator Kit for DM1000 Integration to BB&amp;H JetVision System</v>
          </cell>
          <cell r="C499" t="str">
            <v>SYNC-20110411</v>
          </cell>
        </row>
        <row r="500">
          <cell r="A500" t="str">
            <v>ERCL</v>
          </cell>
          <cell r="B500" t="str">
            <v>e-Return Receipt Reference Number Feature Only</v>
          </cell>
          <cell r="C500" t="str">
            <v>SYNC-20080402</v>
          </cell>
        </row>
        <row r="501">
          <cell r="A501" t="str">
            <v>ERCM</v>
          </cell>
          <cell r="B501" t="str">
            <v>e-Return Receipt Reference Number Package w/ DM Printer and Scanner</v>
          </cell>
          <cell r="C501" t="str">
            <v>SYNC-20090511</v>
          </cell>
        </row>
        <row r="502">
          <cell r="A502" t="str">
            <v>ERCN</v>
          </cell>
          <cell r="B502" t="str">
            <v>e-Return Receipt Reference Number Desktop Package w/ DM Printer and 50 Labels</v>
          </cell>
          <cell r="C502" t="str">
            <v>SYNC-20090511</v>
          </cell>
        </row>
        <row r="503">
          <cell r="A503" t="str">
            <v>ERCP</v>
          </cell>
          <cell r="B503" t="str">
            <v>e-Return Receipt Reference Number Feature &amp; Scanner (customer has existing label printer)</v>
          </cell>
          <cell r="C503" t="str">
            <v>SYNC-20080402</v>
          </cell>
        </row>
        <row r="504">
          <cell r="A504" t="str">
            <v>ERCR</v>
          </cell>
          <cell r="B504" t="str">
            <v>e-Return Receipt Reference Number Package w/ DM Printer (without Scanner)</v>
          </cell>
          <cell r="C504" t="str">
            <v>SYNC-20090511</v>
          </cell>
        </row>
        <row r="505">
          <cell r="A505" t="str">
            <v>ERHE</v>
          </cell>
          <cell r="B505" t="str">
            <v>Margin Credit for e-Return Receipt Service</v>
          </cell>
          <cell r="C505" t="str">
            <v>SYNC-20090601</v>
          </cell>
        </row>
        <row r="506">
          <cell r="A506" t="str">
            <v>ERLE</v>
          </cell>
          <cell r="B506" t="str">
            <v>Margin Credit for e-Return Receipt Service</v>
          </cell>
          <cell r="C506" t="str">
            <v>SYNC-20090601</v>
          </cell>
        </row>
        <row r="507">
          <cell r="A507" t="str">
            <v>ERPP</v>
          </cell>
          <cell r="B507" t="str">
            <v>E-Certified/eRR Productivity Pack</v>
          </cell>
          <cell r="C507" t="str">
            <v>SYNC-20100809</v>
          </cell>
        </row>
        <row r="508">
          <cell r="A508" t="str">
            <v>ERR1</v>
          </cell>
          <cell r="B508" t="str">
            <v>e-Return Receipt Feature</v>
          </cell>
          <cell r="C508" t="str">
            <v>SYNC-20080402</v>
          </cell>
        </row>
        <row r="509">
          <cell r="A509" t="str">
            <v>ERR2</v>
          </cell>
          <cell r="B509" t="str">
            <v>e-Return Receipt Reference Number Feature</v>
          </cell>
          <cell r="C509" t="str">
            <v>SYNC-20080402</v>
          </cell>
        </row>
        <row r="510">
          <cell r="A510" t="str">
            <v>ERR3</v>
          </cell>
          <cell r="B510" t="str">
            <v>e-Return Receipt Feature</v>
          </cell>
          <cell r="C510" t="str">
            <v>SYNC-20080402</v>
          </cell>
        </row>
        <row r="511">
          <cell r="A511" t="str">
            <v>ERR4</v>
          </cell>
          <cell r="B511" t="str">
            <v>e-Return Receipt Reference Number Feature</v>
          </cell>
          <cell r="C511" t="str">
            <v>SYNC-20080402</v>
          </cell>
        </row>
        <row r="512">
          <cell r="A512" t="str">
            <v>ESAR</v>
          </cell>
          <cell r="B512" t="str">
            <v>Enhanced Support Services - one per workstation</v>
          </cell>
          <cell r="C512" t="str">
            <v>SYNC-20100707</v>
          </cell>
        </row>
        <row r="513">
          <cell r="A513" t="str">
            <v>ESBM</v>
          </cell>
          <cell r="B513" t="str">
            <v>Enhanced Support Services - one per workstation</v>
          </cell>
          <cell r="C513" t="str">
            <v>SYNC-20100707</v>
          </cell>
        </row>
        <row r="514">
          <cell r="A514" t="str">
            <v>ESFT</v>
          </cell>
          <cell r="B514" t="str">
            <v>Enhanced Support Services - one per workstation</v>
          </cell>
          <cell r="C514" t="str">
            <v>SYNC-20100707</v>
          </cell>
        </row>
        <row r="515">
          <cell r="A515" t="str">
            <v>ESPP</v>
          </cell>
          <cell r="B515" t="str">
            <v>Enhanced Support Services - one per workstation</v>
          </cell>
          <cell r="C515" t="str">
            <v>SYNC-20100707</v>
          </cell>
        </row>
        <row r="516">
          <cell r="A516" t="str">
            <v>ESPS</v>
          </cell>
          <cell r="B516" t="str">
            <v>PC Support Service</v>
          </cell>
          <cell r="C516" t="str">
            <v>SYNC-20110928</v>
          </cell>
        </row>
        <row r="517">
          <cell r="A517" t="str">
            <v>ESSM</v>
          </cell>
          <cell r="B517" t="str">
            <v>Enhanced Support Services - one per workstation</v>
          </cell>
          <cell r="C517" t="str">
            <v>SYNC-20100707</v>
          </cell>
        </row>
        <row r="518">
          <cell r="A518" t="str">
            <v>ESSS</v>
          </cell>
          <cell r="B518" t="str">
            <v>Enhanced Support Services - one per workstation</v>
          </cell>
          <cell r="C518" t="str">
            <v>SYNC-20100707</v>
          </cell>
        </row>
        <row r="519">
          <cell r="A519" t="str">
            <v>ESSX</v>
          </cell>
          <cell r="B519" t="str">
            <v>Enhanced Support Services - one per workstation</v>
          </cell>
          <cell r="C519" t="str">
            <v>SYNC-20100809</v>
          </cell>
        </row>
        <row r="520">
          <cell r="A520" t="str">
            <v>ESTR</v>
          </cell>
          <cell r="B520" t="str">
            <v>Energy Star Compliant Contract</v>
          </cell>
          <cell r="C520" t="str">
            <v>SYNC-20090612</v>
          </cell>
        </row>
        <row r="521">
          <cell r="A521" t="str">
            <v>F1115M</v>
          </cell>
          <cell r="B521" t="str">
            <v>Shelf, 11in.W x 15in.D</v>
          </cell>
          <cell r="C521" t="str">
            <v>SYNC-20080402</v>
          </cell>
        </row>
        <row r="522">
          <cell r="A522" t="str">
            <v>F1215M</v>
          </cell>
          <cell r="B522" t="str">
            <v>Shelf, 12in.W x 15in.D</v>
          </cell>
          <cell r="C522" t="str">
            <v>SYNC-20080402</v>
          </cell>
        </row>
        <row r="523">
          <cell r="A523" t="str">
            <v>F35B</v>
          </cell>
          <cell r="B523" t="str">
            <v>Operator Training for DI380/DI425, 1 hour</v>
          </cell>
          <cell r="C523" t="str">
            <v>SYNC-20090421</v>
          </cell>
        </row>
        <row r="524">
          <cell r="A524" t="str">
            <v>F37A</v>
          </cell>
          <cell r="B524" t="str">
            <v>OMR Add-On Scanning Kit for DI380/DI425</v>
          </cell>
          <cell r="C524" t="str">
            <v>SYNC-20100707</v>
          </cell>
        </row>
        <row r="525">
          <cell r="A525" t="str">
            <v>F37S</v>
          </cell>
          <cell r="B525" t="str">
            <v>Enhanced OMR Option for DI380/DI425</v>
          </cell>
          <cell r="C525" t="str">
            <v>SYNC-20080402</v>
          </cell>
        </row>
        <row r="526">
          <cell r="A526" t="str">
            <v>F3C1</v>
          </cell>
          <cell r="B526" t="str">
            <v>OMR Operator Training for DI380/DI425, 1 hour</v>
          </cell>
          <cell r="C526" t="str">
            <v>SYNC-20080402</v>
          </cell>
        </row>
        <row r="527">
          <cell r="A527" t="str">
            <v>F3C2</v>
          </cell>
          <cell r="B527" t="str">
            <v>Product Application Support Training for DI380/DI425</v>
          </cell>
          <cell r="C527" t="str">
            <v>SYNC-20080402</v>
          </cell>
        </row>
        <row r="528">
          <cell r="A528" t="str">
            <v>F3C3</v>
          </cell>
          <cell r="B528" t="str">
            <v>OMR Add-On Scanning Kit Training and Installation</v>
          </cell>
          <cell r="C528" t="str">
            <v>SYNC-20100707</v>
          </cell>
        </row>
        <row r="529">
          <cell r="A529" t="str">
            <v>F4904K</v>
          </cell>
          <cell r="B529" t="str">
            <v>Task Light, 48in.L</v>
          </cell>
          <cell r="C529" t="str">
            <v>SYNC-20080402</v>
          </cell>
        </row>
        <row r="530">
          <cell r="A530" t="str">
            <v>F700327</v>
          </cell>
          <cell r="B530" t="str">
            <v>Special Tower Feeder Kit</v>
          </cell>
          <cell r="C530" t="str">
            <v>SYNC-20080402</v>
          </cell>
        </row>
        <row r="531">
          <cell r="A531" t="str">
            <v>F72D</v>
          </cell>
          <cell r="B531" t="str">
            <v>Datamatrix Scanning for High Capacity Sheet Feeder</v>
          </cell>
          <cell r="C531" t="str">
            <v>SYNC-20100413</v>
          </cell>
        </row>
        <row r="532">
          <cell r="A532" t="str">
            <v>F736</v>
          </cell>
          <cell r="B532" t="str">
            <v>Standard OMR Top/Bottom Scanner Kit - Universal Feeder Only</v>
          </cell>
          <cell r="C532" t="str">
            <v>SYNC-20080716</v>
          </cell>
        </row>
        <row r="533">
          <cell r="A533" t="str">
            <v>F737</v>
          </cell>
          <cell r="B533" t="str">
            <v>Standard Barcode Reader Kit (Picket Only) - Universal Feeder Only</v>
          </cell>
          <cell r="C533" t="str">
            <v>SYNC-20080716</v>
          </cell>
        </row>
        <row r="534">
          <cell r="A534" t="str">
            <v>F738</v>
          </cell>
          <cell r="B534" t="str">
            <v>Moving Beam Barcode Scanner Kit for Universal Feeder (Picket &amp; Ladder)</v>
          </cell>
          <cell r="C534" t="str">
            <v>SYNC-20080402</v>
          </cell>
        </row>
        <row r="535">
          <cell r="A535" t="str">
            <v>F739</v>
          </cell>
          <cell r="B535" t="str">
            <v>Custom Scanning Software for Universal Feeder</v>
          </cell>
          <cell r="C535" t="str">
            <v>SYNC-20080402</v>
          </cell>
        </row>
        <row r="536">
          <cell r="A536" t="str">
            <v>F745</v>
          </cell>
          <cell r="B536" t="str">
            <v>2D Scanning</v>
          </cell>
          <cell r="C536" t="str">
            <v>SYNC-20111011</v>
          </cell>
        </row>
        <row r="537">
          <cell r="A537" t="str">
            <v>F762</v>
          </cell>
          <cell r="B537" t="str">
            <v>Moving Beam Scanner</v>
          </cell>
          <cell r="C537" t="str">
            <v>SYNC-20100912</v>
          </cell>
        </row>
        <row r="538">
          <cell r="A538" t="str">
            <v>F763</v>
          </cell>
          <cell r="B538" t="str">
            <v>2D Output scanner</v>
          </cell>
          <cell r="C538" t="str">
            <v>SYNC-20100912</v>
          </cell>
        </row>
        <row r="539">
          <cell r="A539" t="str">
            <v>F769</v>
          </cell>
          <cell r="B539" t="str">
            <v>Custom 2 Channel OMR</v>
          </cell>
          <cell r="C539" t="str">
            <v>SYNC-20100315</v>
          </cell>
        </row>
        <row r="540">
          <cell r="A540" t="str">
            <v>F780183</v>
          </cell>
          <cell r="B540" t="str">
            <v>Sheet/Flat Env. Tray</v>
          </cell>
          <cell r="C540" t="str">
            <v>SYNC-20080402</v>
          </cell>
        </row>
        <row r="541">
          <cell r="A541" t="str">
            <v>F780184</v>
          </cell>
          <cell r="B541" t="str">
            <v>Insert Tray</v>
          </cell>
          <cell r="C541" t="str">
            <v>SYNC-20080402</v>
          </cell>
        </row>
        <row r="542">
          <cell r="A542" t="str">
            <v>F790018</v>
          </cell>
          <cell r="B542" t="str">
            <v>18 in. Table Extension</v>
          </cell>
          <cell r="C542" t="str">
            <v>SYNC-20080402</v>
          </cell>
        </row>
        <row r="543">
          <cell r="A543" t="str">
            <v>F790019</v>
          </cell>
          <cell r="B543" t="str">
            <v>30 in. Table Extension</v>
          </cell>
          <cell r="C543" t="str">
            <v>SYNC-20080402</v>
          </cell>
        </row>
        <row r="544">
          <cell r="A544" t="str">
            <v>F790052</v>
          </cell>
          <cell r="B544" t="str">
            <v>42 in. Table Extension</v>
          </cell>
          <cell r="C544" t="str">
            <v>SYNC-20080402</v>
          </cell>
        </row>
        <row r="545">
          <cell r="A545" t="str">
            <v>F790250</v>
          </cell>
          <cell r="B545" t="str">
            <v>Scanner Mounting Kit for High Capacity Sheet Feeder</v>
          </cell>
          <cell r="C545" t="str">
            <v>SYNC-20100413</v>
          </cell>
        </row>
        <row r="546">
          <cell r="A546" t="str">
            <v>F7DI</v>
          </cell>
          <cell r="B546" t="str">
            <v>Bottom Address Inverter Kit</v>
          </cell>
          <cell r="C546" t="str">
            <v>SYNC-20080402</v>
          </cell>
        </row>
        <row r="547">
          <cell r="A547" t="str">
            <v>F7DP</v>
          </cell>
          <cell r="B547" t="str">
            <v>Black &amp; White Integrated  Printer with PC Package</v>
          </cell>
          <cell r="C547" t="str">
            <v>SYNC-20080402</v>
          </cell>
        </row>
        <row r="548">
          <cell r="A548" t="str">
            <v>F7DS</v>
          </cell>
          <cell r="B548" t="str">
            <v>Black &amp; White Integrated  Printer </v>
          </cell>
          <cell r="C548" t="str">
            <v>SYNC-20080402</v>
          </cell>
        </row>
        <row r="549">
          <cell r="A549" t="str">
            <v>F7DU</v>
          </cell>
          <cell r="B549" t="str">
            <v>High Capacity Feeder Adapter (for Color IDP only)</v>
          </cell>
          <cell r="C549" t="str">
            <v>SYNC-20080603</v>
          </cell>
        </row>
        <row r="550">
          <cell r="A550" t="str">
            <v>F7FS</v>
          </cell>
          <cell r="B550" t="str">
            <v>High Capacity Sheet Feeder Fixed Beam OMR &amp; Barcode Scanning Hardware w/ Basic Integrity OMR Software </v>
          </cell>
          <cell r="C550" t="str">
            <v>SYNC-20080402</v>
          </cell>
        </row>
        <row r="551">
          <cell r="A551" t="str">
            <v>F7FT</v>
          </cell>
          <cell r="B551" t="str">
            <v>Flats Sealer</v>
          </cell>
          <cell r="C551" t="str">
            <v>SYNC-20080402</v>
          </cell>
        </row>
        <row r="552">
          <cell r="A552" t="str">
            <v>F7HC</v>
          </cell>
          <cell r="B552" t="str">
            <v>High Capacity Sheet Feeder</v>
          </cell>
          <cell r="C552" t="str">
            <v>SYNC-20080402</v>
          </cell>
        </row>
        <row r="553">
          <cell r="A553" t="str">
            <v>F7HS</v>
          </cell>
          <cell r="B553" t="str">
            <v>High Capacity Loader for Universal Feeder</v>
          </cell>
          <cell r="C553" t="str">
            <v>SYNC-20080402</v>
          </cell>
        </row>
        <row r="554">
          <cell r="A554" t="str">
            <v>F7MM</v>
          </cell>
          <cell r="B554" t="str">
            <v>Mail Machine Interface for the DM800i</v>
          </cell>
          <cell r="C554" t="str">
            <v>SYNC-20080814</v>
          </cell>
        </row>
        <row r="555">
          <cell r="A555" t="str">
            <v>F7MP</v>
          </cell>
          <cell r="B555" t="str">
            <v>Mail Machine Interface for the DM1100</v>
          </cell>
          <cell r="C555" t="str">
            <v>SYNC-20100322</v>
          </cell>
        </row>
        <row r="556">
          <cell r="A556" t="str">
            <v>F7MS</v>
          </cell>
          <cell r="B556" t="str">
            <v>Moving Beam Picket Barcode Scanner for High Capacity Sheet Feeder </v>
          </cell>
          <cell r="C556" t="str">
            <v>SYNC-20080402</v>
          </cell>
        </row>
        <row r="557">
          <cell r="A557" t="str">
            <v>F7MT</v>
          </cell>
          <cell r="B557" t="str">
            <v>Mail Machine Interface for Connect+ 1000/2000</v>
          </cell>
          <cell r="C557" t="str">
            <v>SYNC-20110314</v>
          </cell>
        </row>
        <row r="558">
          <cell r="A558" t="str">
            <v>F7MU</v>
          </cell>
          <cell r="B558" t="str">
            <v>Mail Machine Interface for Connect+ 3000</v>
          </cell>
          <cell r="C558" t="str">
            <v>SYNC-20110314</v>
          </cell>
        </row>
        <row r="559">
          <cell r="A559" t="str">
            <v>F7S1</v>
          </cell>
          <cell r="B559" t="str">
            <v>Enhanced Integrity OMR</v>
          </cell>
          <cell r="C559" t="str">
            <v>SYNC-20080402</v>
          </cell>
        </row>
        <row r="560">
          <cell r="A560" t="str">
            <v>F7S2</v>
          </cell>
          <cell r="B560" t="str">
            <v>Selective Operations OMR </v>
          </cell>
          <cell r="C560" t="str">
            <v>SYNC-20080402</v>
          </cell>
        </row>
        <row r="561">
          <cell r="A561" t="str">
            <v>F7SB</v>
          </cell>
          <cell r="B561" t="str">
            <v>Barcode Scanning Software</v>
          </cell>
          <cell r="C561" t="str">
            <v>SYNC-20080402</v>
          </cell>
        </row>
        <row r="562">
          <cell r="A562" t="str">
            <v>F7T2</v>
          </cell>
          <cell r="B562" t="str">
            <v>2 Feeder Tower</v>
          </cell>
          <cell r="C562" t="str">
            <v>SYNC-20080402</v>
          </cell>
        </row>
        <row r="563">
          <cell r="A563" t="str">
            <v>F7T4</v>
          </cell>
          <cell r="B563" t="str">
            <v>4 Feeder Tower</v>
          </cell>
          <cell r="C563" t="str">
            <v>SYNC-20080402</v>
          </cell>
        </row>
        <row r="564">
          <cell r="A564" t="str">
            <v>F7TB</v>
          </cell>
          <cell r="B564" t="str">
            <v>Tower OMR &amp; Barcode Scanning Hardware w/ Basic Integrity OMR Software</v>
          </cell>
          <cell r="C564" t="str">
            <v>SYNC-20080402</v>
          </cell>
        </row>
        <row r="565">
          <cell r="A565" t="str">
            <v>F8DA</v>
          </cell>
          <cell r="B565" t="str">
            <v>Confirmation Services Training (DM800/900/1000)</v>
          </cell>
          <cell r="C565" t="str">
            <v>SYNC-20080402</v>
          </cell>
        </row>
        <row r="566">
          <cell r="A566" t="str">
            <v>F8DC</v>
          </cell>
          <cell r="B566" t="str">
            <v>DM200 Confirmation Services</v>
          </cell>
          <cell r="C566" t="str">
            <v>SYNC-20080402</v>
          </cell>
        </row>
        <row r="567">
          <cell r="A567" t="str">
            <v>F8DS</v>
          </cell>
          <cell r="B567" t="str">
            <v>Adding Conf Services to existing F800/F900</v>
          </cell>
          <cell r="C567" t="str">
            <v>SYNC-20080402</v>
          </cell>
        </row>
        <row r="568">
          <cell r="A568" t="str">
            <v>F90145</v>
          </cell>
          <cell r="B568" t="str">
            <v>Label Holders</v>
          </cell>
          <cell r="C568" t="str">
            <v>SYNC-20080402</v>
          </cell>
        </row>
        <row r="569">
          <cell r="A569" t="str">
            <v>F90A</v>
          </cell>
          <cell r="B569" t="str">
            <v>Classic J611/ 100 Accounts</v>
          </cell>
          <cell r="C569" t="str">
            <v>SYNC-20080402</v>
          </cell>
        </row>
        <row r="570">
          <cell r="A570" t="str">
            <v>F90D</v>
          </cell>
          <cell r="B570" t="str">
            <v>DM Series Accounting w/ PC Interface</v>
          </cell>
          <cell r="C570" t="str">
            <v>SYNC-20080402</v>
          </cell>
        </row>
        <row r="571">
          <cell r="A571" t="str">
            <v>F90G</v>
          </cell>
          <cell r="B571" t="str">
            <v>AVS (Advanced Verification System) Control Kit</v>
          </cell>
          <cell r="C571" t="str">
            <v>SYNC-20100912</v>
          </cell>
        </row>
        <row r="572">
          <cell r="A572" t="str">
            <v>F90H</v>
          </cell>
          <cell r="B572" t="str">
            <v>AVS Letter Exit Scan</v>
          </cell>
          <cell r="C572" t="str">
            <v>SYNC-20100912</v>
          </cell>
        </row>
        <row r="573">
          <cell r="A573" t="str">
            <v>F90J</v>
          </cell>
          <cell r="B573" t="str">
            <v>AVS Flat Exit Scan</v>
          </cell>
          <cell r="C573" t="str">
            <v>SYNC-20100912</v>
          </cell>
        </row>
        <row r="574">
          <cell r="A574" t="str">
            <v>F90M</v>
          </cell>
          <cell r="B574" t="str">
            <v>Adding 100 Dept Accts w/PC Interface to existing F800/F900</v>
          </cell>
          <cell r="C574" t="str">
            <v>SYNC-20080402</v>
          </cell>
        </row>
        <row r="575">
          <cell r="A575" t="str">
            <v>F95G</v>
          </cell>
          <cell r="B575" t="str">
            <v>Scanner, Kodak, ScanMate 1120, 20 ppm, Duplex, Bitonal/Color, ADF, USB 2.0 Connectivity, includes TWAIN and ISIS, STI and WIA drivers, Nuance Scansoft PaperPort 11, Nuance Scansoft, OmniPage 15, and Presto!BizCard 5</v>
          </cell>
          <cell r="C575" t="str">
            <v>SYNC-20100315</v>
          </cell>
        </row>
        <row r="576">
          <cell r="A576" t="str">
            <v>F96R</v>
          </cell>
          <cell r="B576" t="str">
            <v>Capture Software for i30/i40/i1200 - 1 Pack</v>
          </cell>
          <cell r="C576" t="str">
            <v>SYNC-20080402</v>
          </cell>
        </row>
        <row r="577">
          <cell r="A577" t="str">
            <v>F96S</v>
          </cell>
          <cell r="B577" t="str">
            <v>Capture Software for i30/i40/i1200, 5 Pack</v>
          </cell>
          <cell r="C577" t="str">
            <v>SYNC-20080402</v>
          </cell>
        </row>
        <row r="578">
          <cell r="A578" t="str">
            <v>F96T</v>
          </cell>
          <cell r="B578" t="str">
            <v>Capture Software for i30/i40/i1200 With Micro OCR, 1 Pack</v>
          </cell>
          <cell r="C578" t="str">
            <v>SYNC-20080402</v>
          </cell>
        </row>
        <row r="579">
          <cell r="A579" t="str">
            <v>F96U</v>
          </cell>
          <cell r="B579" t="str">
            <v>Capture Software for i30/i40/i1200, 50 Pack</v>
          </cell>
          <cell r="C579" t="str">
            <v>SYNC-20080402</v>
          </cell>
        </row>
        <row r="580">
          <cell r="A580" t="str">
            <v>F96V</v>
          </cell>
          <cell r="B580" t="str">
            <v>Capture Software for i30/i40/i1200, 100 Pack</v>
          </cell>
          <cell r="C580" t="str">
            <v>SYNC-20080402</v>
          </cell>
        </row>
        <row r="581">
          <cell r="A581" t="str">
            <v>F97H</v>
          </cell>
          <cell r="B581" t="str">
            <v>Capture Software for the i55/i65/i1300 - 1 Pack</v>
          </cell>
          <cell r="C581" t="str">
            <v>SYNC-20080402</v>
          </cell>
        </row>
        <row r="582">
          <cell r="A582" t="str">
            <v>F97J</v>
          </cell>
          <cell r="B582" t="str">
            <v>Capture Software for the i55/i65/i1300, 5 Pack</v>
          </cell>
          <cell r="C582" t="str">
            <v>SYNC-20080402</v>
          </cell>
        </row>
        <row r="583">
          <cell r="A583" t="str">
            <v>F97K</v>
          </cell>
          <cell r="B583" t="str">
            <v>Capture Software for the  i55/i65/i1300 With Micro OCR, 1 Pack</v>
          </cell>
          <cell r="C583" t="str">
            <v>SYNC-20080402</v>
          </cell>
        </row>
        <row r="584">
          <cell r="A584" t="str">
            <v>F97L</v>
          </cell>
          <cell r="B584" t="str">
            <v>Capture Software for the i55/i65/i1300, 50 Pack</v>
          </cell>
          <cell r="C584" t="str">
            <v>SYNC-20080402</v>
          </cell>
        </row>
        <row r="585">
          <cell r="A585" t="str">
            <v>F97M</v>
          </cell>
          <cell r="B585" t="str">
            <v>Capture Software for the i55/i65/i1300, 100 Pack</v>
          </cell>
          <cell r="C585" t="str">
            <v>SYNC-20080402</v>
          </cell>
        </row>
        <row r="586">
          <cell r="A586" t="str">
            <v>F98E</v>
          </cell>
          <cell r="B586" t="str">
            <v>Capture Software for the i200/i1400 - 1 Pack</v>
          </cell>
          <cell r="C586" t="str">
            <v>SYNC-20080402</v>
          </cell>
        </row>
        <row r="587">
          <cell r="A587" t="str">
            <v>F98F</v>
          </cell>
          <cell r="B587" t="str">
            <v>Capture Software for the i200/i1400 - 5 Pack</v>
          </cell>
          <cell r="C587" t="str">
            <v>SYNC-20080402</v>
          </cell>
        </row>
        <row r="588">
          <cell r="A588" t="str">
            <v>F98G</v>
          </cell>
          <cell r="B588" t="str">
            <v>Capture Software for the  i200/i1400 With Micro OCR, 1 Pack</v>
          </cell>
          <cell r="C588" t="str">
            <v>SYNC-20080402</v>
          </cell>
        </row>
        <row r="589">
          <cell r="A589" t="str">
            <v>F98H</v>
          </cell>
          <cell r="B589" t="str">
            <v>Capture Software for the i200/i1400, 50 Pack</v>
          </cell>
          <cell r="C589" t="str">
            <v>SYNC-20080402</v>
          </cell>
        </row>
        <row r="590">
          <cell r="A590" t="str">
            <v>F98J</v>
          </cell>
          <cell r="B590" t="str">
            <v>Capture Software for the i200/i1400 - 100 Pack</v>
          </cell>
          <cell r="C590" t="str">
            <v>SYNC-20080402</v>
          </cell>
        </row>
        <row r="591">
          <cell r="A591" t="str">
            <v>F990009</v>
          </cell>
          <cell r="B591" t="str">
            <v>DM Scale Stand (Integra)</v>
          </cell>
          <cell r="C591" t="str">
            <v>SYNC-20080402</v>
          </cell>
        </row>
        <row r="592">
          <cell r="A592" t="str">
            <v>F99A</v>
          </cell>
          <cell r="B592" t="str">
            <v>Capt SW i1200 i1300 Care Kit Post Warranty Support</v>
          </cell>
          <cell r="C592" t="str">
            <v>SYNC-20080402</v>
          </cell>
        </row>
        <row r="593">
          <cell r="A593" t="str">
            <v>F99B</v>
          </cell>
          <cell r="B593" t="str">
            <v>Capt SW i1200 i1300 Care Kit Post 2 Yr Extended Support</v>
          </cell>
          <cell r="C593" t="str">
            <v>SYNC-20080402</v>
          </cell>
        </row>
        <row r="594">
          <cell r="A594" t="str">
            <v>F99C</v>
          </cell>
          <cell r="B594" t="str">
            <v>Capt SW i1200 i1300 Care Kit Post 3 Yr Extended Support</v>
          </cell>
          <cell r="C594" t="str">
            <v>SYNC-20080402</v>
          </cell>
        </row>
        <row r="595">
          <cell r="A595" t="str">
            <v>F99D</v>
          </cell>
          <cell r="B595" t="str">
            <v>Capt SW i200 i1400 Care Kit Post 2 Yr Extended Support</v>
          </cell>
          <cell r="C595" t="str">
            <v>SYNC-20080402</v>
          </cell>
        </row>
        <row r="596">
          <cell r="A596" t="str">
            <v>F99E</v>
          </cell>
          <cell r="B596" t="str">
            <v>Capt SW i200 i1400 Care Kit Post 3 Yr Extended Support</v>
          </cell>
          <cell r="C596" t="str">
            <v>SYNC-20080402</v>
          </cell>
        </row>
        <row r="597">
          <cell r="A597" t="str">
            <v>F99F</v>
          </cell>
          <cell r="B597" t="str">
            <v>Capt SW i200/i1400 Care Kit Post Warranty Support</v>
          </cell>
          <cell r="C597" t="str">
            <v>SYNC-20080402</v>
          </cell>
        </row>
        <row r="598">
          <cell r="A598" t="str">
            <v>F99K</v>
          </cell>
          <cell r="B598" t="str">
            <v>1 Progression Server Eng, 5 Named Progrssn Users, 1 Progrssn Studio Dsgr 1 Progrrssn Studio Mngr</v>
          </cell>
          <cell r="C598" t="str">
            <v>SYNC-20080714</v>
          </cell>
        </row>
        <row r="599">
          <cell r="A599" t="str">
            <v>F99L</v>
          </cell>
          <cell r="B599" t="str">
            <v>1 Additional Named Progression User - 25 Max. on SBS</v>
          </cell>
          <cell r="C599" t="str">
            <v>SYNC-20080714</v>
          </cell>
        </row>
        <row r="600">
          <cell r="A600" t="str">
            <v>F99N</v>
          </cell>
          <cell r="B600" t="str">
            <v>Upgrade SBS to Full Enterprise Server</v>
          </cell>
          <cell r="C600" t="str">
            <v>SYNC-20080714</v>
          </cell>
        </row>
        <row r="601">
          <cell r="A601" t="str">
            <v>F99P</v>
          </cell>
          <cell r="B601" t="str">
            <v>Server Software, 5 Users, iScan, ScnSpd, MFDSrv, DXSrv</v>
          </cell>
          <cell r="C601" t="str">
            <v>SYNC-20080402</v>
          </cell>
        </row>
        <row r="602">
          <cell r="A602" t="str">
            <v>F99R</v>
          </cell>
          <cell r="B602" t="str">
            <v>Full Text Indexing &amp; Search</v>
          </cell>
          <cell r="C602" t="str">
            <v>SYNC-20080402</v>
          </cell>
        </row>
        <row r="603">
          <cell r="A603" t="str">
            <v>F99S</v>
          </cell>
          <cell r="B603" t="str">
            <v>Xtractor for Indexing w/ 1-BarCoder</v>
          </cell>
          <cell r="C603" t="str">
            <v>SYNC-20080402</v>
          </cell>
        </row>
        <row r="604">
          <cell r="A604" t="str">
            <v>F99T</v>
          </cell>
          <cell r="B604" t="str">
            <v>Email Notification Service</v>
          </cell>
          <cell r="C604" t="str">
            <v>SYNC-20080402</v>
          </cell>
        </row>
        <row r="605">
          <cell r="A605" t="str">
            <v>F99Y</v>
          </cell>
          <cell r="B605" t="str">
            <v>Single Additional User</v>
          </cell>
          <cell r="C605" t="str">
            <v>SYNC-20080402</v>
          </cell>
        </row>
        <row r="606">
          <cell r="A606" t="str">
            <v>F9A1</v>
          </cell>
          <cell r="B606" t="str">
            <v>Upgrading to 50 Dept Accts on P700/P7L1</v>
          </cell>
          <cell r="C606" t="str">
            <v>SYNC-20080402</v>
          </cell>
        </row>
        <row r="607">
          <cell r="A607" t="str">
            <v>F9A2</v>
          </cell>
          <cell r="B607" t="str">
            <v>Upgrading to 100 Dept Accts on 1P00/1M00/G900</v>
          </cell>
          <cell r="C607" t="str">
            <v>SYNC-20080402</v>
          </cell>
        </row>
        <row r="608">
          <cell r="A608" t="str">
            <v>F9A3</v>
          </cell>
          <cell r="B608" t="str">
            <v>Upgrading to 300 Dept Accts on 1M00</v>
          </cell>
          <cell r="C608" t="str">
            <v>SYNC-20080402</v>
          </cell>
        </row>
        <row r="609">
          <cell r="A609" t="str">
            <v>F9AF</v>
          </cell>
          <cell r="B609" t="str">
            <v>iSynergy Enterprise Server Connections (Direct Access)Individual User License (1 - 99)</v>
          </cell>
          <cell r="C609" t="str">
            <v>SYNC-20080714</v>
          </cell>
        </row>
        <row r="610">
          <cell r="A610" t="str">
            <v>F9AG</v>
          </cell>
          <cell r="B610" t="str">
            <v>iSynergy Enterprise Server Connections (Direct Access)Individual User License (250-500)</v>
          </cell>
          <cell r="C610" t="str">
            <v>SYNC-20080714</v>
          </cell>
        </row>
        <row r="611">
          <cell r="A611" t="str">
            <v>F9AH</v>
          </cell>
          <cell r="B611" t="str">
            <v>iSynergy Enterprise Server Connections (Direct Access)Individual User License (100-249)</v>
          </cell>
          <cell r="C611" t="str">
            <v>SYNC-20080714</v>
          </cell>
        </row>
        <row r="612">
          <cell r="A612" t="str">
            <v>F9AJ</v>
          </cell>
          <cell r="B612" t="str">
            <v>iSynergy Enterprise Server Connections (Direct Access)Individual User License (500 +)</v>
          </cell>
          <cell r="C612" t="str">
            <v>SYNC-20080714</v>
          </cell>
        </row>
        <row r="613">
          <cell r="A613" t="str">
            <v>F9B1</v>
          </cell>
          <cell r="B613" t="str">
            <v>Upgrade 5lb to 15lb Weighing (DM300-DM550)</v>
          </cell>
          <cell r="C613" t="str">
            <v>SYNC-20080402</v>
          </cell>
        </row>
        <row r="614">
          <cell r="A614" t="str">
            <v>F9B2</v>
          </cell>
          <cell r="B614" t="str">
            <v>Upgrade 15lb to 30lb Weighing (DM800i) </v>
          </cell>
          <cell r="C614" t="str">
            <v>SYNC-20080402</v>
          </cell>
        </row>
        <row r="615">
          <cell r="A615" t="str">
            <v>F9B3</v>
          </cell>
          <cell r="B615" t="str">
            <v>Upgrade 15lb to 30lb Weighing feature (DM300-DM1000) excluding DM800i</v>
          </cell>
          <cell r="C615" t="str">
            <v>SYNC-20080402</v>
          </cell>
        </row>
        <row r="616">
          <cell r="A616" t="str">
            <v>F9B4</v>
          </cell>
          <cell r="B616" t="str">
            <v>Upgrade to 70lb Weighing (DM300-DM1000)</v>
          </cell>
          <cell r="C616" t="str">
            <v>SYNC-20080402</v>
          </cell>
        </row>
        <row r="617">
          <cell r="A617" t="str">
            <v>F9B5</v>
          </cell>
          <cell r="B617" t="str">
            <v>Upgrade to 149lb Weighing (DM500-DM1000)</v>
          </cell>
          <cell r="C617" t="str">
            <v>SYNC-20080402</v>
          </cell>
        </row>
        <row r="618">
          <cell r="A618" t="str">
            <v>F9BB</v>
          </cell>
          <cell r="B618" t="str">
            <v>Enterprise or SBS Capture/Scanning ComponentsScanDox - Multi-Function Device - ALL</v>
          </cell>
          <cell r="C618" t="str">
            <v>SYNC-20080714</v>
          </cell>
        </row>
        <row r="619">
          <cell r="A619" t="str">
            <v>F9BE</v>
          </cell>
          <cell r="B619" t="str">
            <v>EntrpseRecgtn &amp; Integrtn Compnts Full Txt Srvc - Indexing/Search: TIFF, MS-Word, TXT, PDF</v>
          </cell>
          <cell r="C619" t="str">
            <v>SYNC-20080714</v>
          </cell>
        </row>
        <row r="620">
          <cell r="A620" t="str">
            <v>F9BM</v>
          </cell>
          <cell r="B620" t="str">
            <v>Budget Manager Kit for 1D04</v>
          </cell>
          <cell r="C620" t="str">
            <v>SYNC-20080402</v>
          </cell>
        </row>
        <row r="621">
          <cell r="A621" t="str">
            <v>F9BS</v>
          </cell>
          <cell r="B621" t="str">
            <v>Entprse Rec &amp; Intgrtn iLinkUser- $500/User (iLink to be pckgd w/ iSynergy3.9 -no addl charge)</v>
          </cell>
          <cell r="C621" t="str">
            <v>SYNC-20080714</v>
          </cell>
        </row>
        <row r="622">
          <cell r="A622" t="str">
            <v>F9BU</v>
          </cell>
          <cell r="B622" t="str">
            <v>EntrpseRecgtn &amp; Integrtn: iAlerts - Email Notification Service</v>
          </cell>
          <cell r="C622" t="str">
            <v>SYNC-20080714</v>
          </cell>
        </row>
        <row r="623">
          <cell r="A623" t="str">
            <v>F9BZ</v>
          </cell>
          <cell r="B623" t="str">
            <v>Business Manager Kit for 1D04</v>
          </cell>
          <cell r="C623" t="str">
            <v>SYNC-20080402</v>
          </cell>
        </row>
        <row r="624">
          <cell r="A624" t="str">
            <v>F9C0</v>
          </cell>
          <cell r="B624" t="str">
            <v>Adding Carrier Rate Package (DM500/DM550)</v>
          </cell>
          <cell r="C624" t="str">
            <v>SYNC-20080402</v>
          </cell>
        </row>
        <row r="625">
          <cell r="A625" t="str">
            <v>F9DA</v>
          </cell>
          <cell r="B625" t="str">
            <v>Confirmation Services Training</v>
          </cell>
          <cell r="C625" t="str">
            <v>SYNC-20080402</v>
          </cell>
        </row>
        <row r="626">
          <cell r="A626" t="str">
            <v>F9DD</v>
          </cell>
          <cell r="B626" t="str">
            <v>Confirmation Services Welcome Kit</v>
          </cell>
          <cell r="C626" t="str">
            <v>SYNC-20080402</v>
          </cell>
        </row>
        <row r="627">
          <cell r="A627" t="str">
            <v>F9DS</v>
          </cell>
          <cell r="B627" t="str">
            <v>Mail Machine Tune Up</v>
          </cell>
          <cell r="C627" t="str">
            <v>SYNC-20080402</v>
          </cell>
        </row>
        <row r="628">
          <cell r="A628" t="str">
            <v>F9DX</v>
          </cell>
          <cell r="B628" t="str">
            <v>Confirmation Services Welcome Kit for DM100</v>
          </cell>
          <cell r="C628" t="str">
            <v>SYNC-20080402</v>
          </cell>
        </row>
        <row r="629">
          <cell r="A629" t="str">
            <v>F9G5</v>
          </cell>
          <cell r="B629" t="str">
            <v>Upgrading from 2lb to 5lb Weighing Feature on DM300L / DM400L (1P00/G800) and DM300C /  DM400C (G900)</v>
          </cell>
          <cell r="C629" t="str">
            <v>SYNC-20080402</v>
          </cell>
        </row>
        <row r="630">
          <cell r="A630" t="str">
            <v>F9G6</v>
          </cell>
          <cell r="B630" t="str">
            <v>Adding 5lb Integrated Weighing Platform to DM300L, DM400L (1P00 w/G800)</v>
          </cell>
          <cell r="C630" t="str">
            <v>SYNC-20080402</v>
          </cell>
        </row>
        <row r="631">
          <cell r="A631" t="str">
            <v>F9G8      </v>
          </cell>
          <cell r="B631" t="str">
            <v>Upgrading from 2lb to 10lb Weighing Feature on DM300L / DM400L (1P00/G800) and DM300C /  DM400C (G900)</v>
          </cell>
          <cell r="C631" t="str">
            <v>SYNC-20080402</v>
          </cell>
        </row>
        <row r="632">
          <cell r="A632" t="str">
            <v>F9G9</v>
          </cell>
          <cell r="B632" t="str">
            <v>Upgrading from 5lb to 10lb Weighing Feature on DM300L / DM400L (1P00/G800) and DM300C /  DM400C (G900)</v>
          </cell>
          <cell r="C632" t="str">
            <v>SYNC-20080402</v>
          </cell>
        </row>
        <row r="633">
          <cell r="A633" t="str">
            <v>F9GR</v>
          </cell>
          <cell r="B633" t="str">
            <v>Guaranteed Response Service</v>
          </cell>
          <cell r="C633" t="str">
            <v>SYNC-20080402</v>
          </cell>
        </row>
        <row r="634">
          <cell r="A634" t="str">
            <v>F9JA</v>
          </cell>
          <cell r="B634" t="str">
            <v>Imaging, Software, Document Management Software, iDatix, iSynergy  Base Solution; 3-Concurrent Users, 1-MFDSrv, 1-MI2, 1-ScanDox-Med, Full Text, 3 ScanDox Lite</v>
          </cell>
          <cell r="C634" t="str">
            <v>SYNC-20100707</v>
          </cell>
        </row>
        <row r="635">
          <cell r="A635" t="str">
            <v>F9JB</v>
          </cell>
          <cell r="B635" t="str">
            <v>SMA Imaging, Software, Document Management Software, iDatix, iSynergy  Base Solution; 3-Concurrent Users, 1-MFDSrv, 1-DXSrv, 1-MI2, 1-ScanDox-Med, iAlerts, Full Text, 3 ScanDox Lite</v>
          </cell>
          <cell r="C635" t="str">
            <v>SYNC-20100315</v>
          </cell>
        </row>
        <row r="636">
          <cell r="A636" t="str">
            <v>F9JD</v>
          </cell>
          <cell r="B636" t="str">
            <v>Dell PowerEdge T310</v>
          </cell>
          <cell r="C636" t="str">
            <v>SYNC-20100329</v>
          </cell>
        </row>
        <row r="637">
          <cell r="A637" t="str">
            <v>F9JE</v>
          </cell>
          <cell r="B637" t="str">
            <v>Two (2) hours remote assistance with user additions, creation of new ScanDox profiles, addition of new index values, etc.</v>
          </cell>
          <cell r="C637" t="str">
            <v>SYNC-20100707</v>
          </cell>
        </row>
        <row r="638">
          <cell r="A638" t="str">
            <v>F9JF</v>
          </cell>
          <cell r="B638" t="str">
            <v>Removable backup drive utilizing removable 160GB RDX Cartridge.</v>
          </cell>
          <cell r="C638" t="str">
            <v>SYNC-20100707</v>
          </cell>
        </row>
        <row r="639">
          <cell r="A639" t="str">
            <v>F9JG</v>
          </cell>
          <cell r="B639" t="str">
            <v>Internal 160GB backup ghost drive</v>
          </cell>
          <cell r="C639" t="str">
            <v>SYNC-20100707</v>
          </cell>
        </row>
        <row r="640">
          <cell r="A640" t="str">
            <v>F9L5</v>
          </cell>
          <cell r="B640" t="str">
            <v>Upgrading from 2lb to 5lb Weighing Feature on DM200L (P7L1)</v>
          </cell>
          <cell r="C640" t="str">
            <v>SYNC-20080402</v>
          </cell>
        </row>
        <row r="641">
          <cell r="A641" t="str">
            <v>F9L6</v>
          </cell>
          <cell r="B641" t="str">
            <v>Adding 5lb Integrated Weighing Platform to DM200L (P7L1)</v>
          </cell>
          <cell r="C641" t="str">
            <v>SYNC-20080402</v>
          </cell>
        </row>
        <row r="642">
          <cell r="A642" t="str">
            <v>F9L8      </v>
          </cell>
          <cell r="B642" t="str">
            <v>Upgrading from 2lb to 10lb Weighing Feature on DM200L (P7L1)</v>
          </cell>
          <cell r="C642" t="str">
            <v>SYNC-20080402</v>
          </cell>
        </row>
        <row r="643">
          <cell r="A643" t="str">
            <v>F9L9</v>
          </cell>
          <cell r="B643" t="str">
            <v>Upgrading from 5lb to 10lb Weighing Feature on DM200L (P7L1)</v>
          </cell>
          <cell r="C643" t="str">
            <v>SYNC-20080402</v>
          </cell>
        </row>
        <row r="644">
          <cell r="A644" t="str">
            <v>F9LA</v>
          </cell>
          <cell r="B644" t="str">
            <v>LobbyGuard Kiosk Package</v>
          </cell>
          <cell r="C644" t="str">
            <v>SYNC-20080402</v>
          </cell>
        </row>
        <row r="645">
          <cell r="A645" t="str">
            <v>F9LB</v>
          </cell>
          <cell r="B645" t="str">
            <v>Annual Subscription and Software Maintenance</v>
          </cell>
          <cell r="C645" t="str">
            <v>SYNC-20080402</v>
          </cell>
        </row>
        <row r="646">
          <cell r="A646" t="str">
            <v>F9LC</v>
          </cell>
          <cell r="B646" t="str">
            <v>10 Rolls of LobbyGuard Visitor Badges</v>
          </cell>
          <cell r="C646" t="str">
            <v>SYNC-20080402</v>
          </cell>
        </row>
        <row r="647">
          <cell r="A647" t="str">
            <v>F9LD</v>
          </cell>
          <cell r="B647" t="str">
            <v>Case of LobbyGuard Visitor Badges</v>
          </cell>
          <cell r="C647" t="str">
            <v>SYNC-20080402</v>
          </cell>
        </row>
        <row r="648">
          <cell r="A648" t="str">
            <v>F9LE</v>
          </cell>
          <cell r="B648" t="str">
            <v>LobbyGuard Frequent Visitor Pass Keytags</v>
          </cell>
          <cell r="C648" t="str">
            <v>SYNC-20080402</v>
          </cell>
        </row>
        <row r="649">
          <cell r="A649" t="str">
            <v>F9LF</v>
          </cell>
          <cell r="B649" t="str">
            <v>10 Rolls of LobbyGuard Visitor Badges - Blue</v>
          </cell>
          <cell r="C649" t="str">
            <v>SYNC-20080714</v>
          </cell>
        </row>
        <row r="650">
          <cell r="A650" t="str">
            <v>F9LG</v>
          </cell>
          <cell r="B650" t="str">
            <v>10 Rolls of LobbyGuard Visitor Badges - Green</v>
          </cell>
          <cell r="C650" t="str">
            <v>SYNC-20080714</v>
          </cell>
        </row>
        <row r="651">
          <cell r="A651" t="str">
            <v>F9LH</v>
          </cell>
          <cell r="B651" t="str">
            <v>Case of LobbyGuard Visitor Badges - Blue</v>
          </cell>
          <cell r="C651" t="str">
            <v>SYNC-20080714</v>
          </cell>
        </row>
        <row r="652">
          <cell r="A652" t="str">
            <v>F9LJ</v>
          </cell>
          <cell r="B652" t="str">
            <v>Case of LobbyGuard Visitor Badges - Green</v>
          </cell>
          <cell r="C652" t="str">
            <v>SYNC-20080714</v>
          </cell>
        </row>
        <row r="653">
          <cell r="A653" t="str">
            <v>F9LK</v>
          </cell>
          <cell r="B653" t="str">
            <v>LobbyGuard Podium</v>
          </cell>
          <cell r="C653" t="str">
            <v>SYNC-20080908</v>
          </cell>
        </row>
        <row r="654">
          <cell r="A654" t="str">
            <v>F9M5</v>
          </cell>
          <cell r="B654" t="str">
            <v>iSynergy Progression Workflow Lic(s) Cncrnt User Lic- Supports 10 to 1 Concurrent Usge Deplymt</v>
          </cell>
          <cell r="C654" t="str">
            <v>SYNC-20080714</v>
          </cell>
        </row>
        <row r="655">
          <cell r="A655" t="str">
            <v>F9P5</v>
          </cell>
          <cell r="B655" t="str">
            <v>Upgrading from 2lb to 5lb Weighing Feature on DM100i (P700)</v>
          </cell>
          <cell r="C655" t="str">
            <v>SYNC-20080402</v>
          </cell>
        </row>
        <row r="656">
          <cell r="A656" t="str">
            <v>F9P6</v>
          </cell>
          <cell r="B656" t="str">
            <v>Adding 5lb Integrated Weighing Platform to DM100i (P700)</v>
          </cell>
          <cell r="C656" t="str">
            <v>SYNC-20080402</v>
          </cell>
        </row>
        <row r="657">
          <cell r="A657" t="str">
            <v>F9PA</v>
          </cell>
          <cell r="B657" t="str">
            <v>Permit Printing Installation for Existing DM Equipment</v>
          </cell>
          <cell r="C657" t="str">
            <v>SYNC-20080402</v>
          </cell>
        </row>
        <row r="658">
          <cell r="A658" t="str">
            <v>F9PM</v>
          </cell>
          <cell r="B658" t="str">
            <v>Installation and Training for Permit Printing</v>
          </cell>
          <cell r="C658" t="str">
            <v>SYNC-20080402</v>
          </cell>
        </row>
        <row r="659">
          <cell r="A659" t="str">
            <v>F9PS</v>
          </cell>
          <cell r="B659" t="str">
            <v>PresortXtra Mail Machine</v>
          </cell>
          <cell r="C659" t="str">
            <v>SYNC-20090609</v>
          </cell>
        </row>
        <row r="660">
          <cell r="A660" t="str">
            <v>F9R0</v>
          </cell>
          <cell r="B660" t="str">
            <v>Professional Services for scoping, development, integration and testing of one new application with a total maximum of 6 that can be purchased</v>
          </cell>
          <cell r="C660" t="str">
            <v>SYNC-20100707</v>
          </cell>
        </row>
        <row r="661">
          <cell r="A661" t="str">
            <v>F9SA</v>
          </cell>
          <cell r="B661" t="str">
            <v>Professional Installation</v>
          </cell>
          <cell r="C661" t="str">
            <v>SYNC-20080810</v>
          </cell>
        </row>
        <row r="662">
          <cell r="A662" t="str">
            <v>F9SH</v>
          </cell>
          <cell r="B662" t="str">
            <v>Professional Installation and Training</v>
          </cell>
          <cell r="C662" t="str">
            <v>SYNC-20080810</v>
          </cell>
        </row>
        <row r="663">
          <cell r="A663" t="str">
            <v>F9SJ</v>
          </cell>
          <cell r="B663" t="str">
            <v>Professional Installation for DM100</v>
          </cell>
          <cell r="C663" t="str">
            <v>SYNC-20080402</v>
          </cell>
        </row>
        <row r="664">
          <cell r="A664" t="str">
            <v>F9SL</v>
          </cell>
          <cell r="B664" t="str">
            <v>PC Meter Connect Install </v>
          </cell>
          <cell r="C664" t="str">
            <v>SYNC-20081006</v>
          </cell>
        </row>
        <row r="665">
          <cell r="A665" t="str">
            <v>F9SN</v>
          </cell>
          <cell r="B665" t="str">
            <v>DM200 Self Installation Kit</v>
          </cell>
          <cell r="C665" t="str">
            <v>SYNC-20080402</v>
          </cell>
        </row>
        <row r="666">
          <cell r="A666" t="str">
            <v>F9U0</v>
          </cell>
          <cell r="B666" t="str">
            <v>SMA for upgrade to iSynergy Enterprise Services</v>
          </cell>
          <cell r="C666" t="str">
            <v>SYNC-20100707</v>
          </cell>
        </row>
        <row r="667">
          <cell r="A667" t="str">
            <v>F9U4</v>
          </cell>
          <cell r="B667" t="str">
            <v>Upgrade to iSynergy Enterprise Services; includes iLink server, 2 concurrent users, 2 ScanDox lite users, 5 iLink users (Professional Services are required to fully understand the customer's upgrade requirements.)</v>
          </cell>
          <cell r="C667" t="str">
            <v>SYNC-20100707</v>
          </cell>
        </row>
        <row r="668">
          <cell r="A668" t="str">
            <v>F9U5</v>
          </cell>
          <cell r="B668" t="str">
            <v>Professional Services fee to scope customer business process (right click for detail)</v>
          </cell>
          <cell r="C668" t="str">
            <v>SYNC-20100707</v>
          </cell>
        </row>
        <row r="669">
          <cell r="A669" t="str">
            <v>F9V1</v>
          </cell>
          <cell r="B669" t="str">
            <v>Project Management</v>
          </cell>
          <cell r="C669" t="str">
            <v>SYNC-20080908</v>
          </cell>
        </row>
        <row r="670">
          <cell r="A670" t="str">
            <v>F9V2</v>
          </cell>
          <cell r="B670" t="str">
            <v>Project Management</v>
          </cell>
          <cell r="C670" t="str">
            <v>SYNC-20080908</v>
          </cell>
        </row>
        <row r="671">
          <cell r="A671" t="str">
            <v>F9V3</v>
          </cell>
          <cell r="B671" t="str">
            <v>Project Management</v>
          </cell>
          <cell r="C671" t="str">
            <v>SYNC-20080908</v>
          </cell>
        </row>
        <row r="672">
          <cell r="A672" t="str">
            <v>F9VW</v>
          </cell>
          <cell r="B672" t="str">
            <v>IntelliView Installation Kit</v>
          </cell>
          <cell r="C672" t="str">
            <v>SYNC-20080402</v>
          </cell>
        </row>
        <row r="673">
          <cell r="A673" t="str">
            <v>F9W1</v>
          </cell>
          <cell r="B673" t="str">
            <v>Adding Differential Weighing (DM800/DM900/DM1000)</v>
          </cell>
          <cell r="C673" t="str">
            <v>SYNC-20080402</v>
          </cell>
        </row>
        <row r="674">
          <cell r="A674" t="str">
            <v>F9W2</v>
          </cell>
          <cell r="B674" t="str">
            <v>Adding 5lb Integrated platform scale to DM300C, DM400C, DM450C</v>
          </cell>
          <cell r="C674" t="str">
            <v>SYNC-20080402</v>
          </cell>
        </row>
        <row r="675">
          <cell r="A675" t="str">
            <v>F9W3</v>
          </cell>
          <cell r="B675" t="str">
            <v>Upgrade 5lb to 10lb Weighing (DM500-DM550)</v>
          </cell>
          <cell r="C675" t="str">
            <v>SYNC-20080402</v>
          </cell>
        </row>
        <row r="676">
          <cell r="A676" t="str">
            <v>F9W5</v>
          </cell>
          <cell r="B676" t="str">
            <v>Adding 5lb Integrated Platform to DM200i, DM300i, DM400i (1P00 w/DD00)</v>
          </cell>
          <cell r="C676" t="str">
            <v>SYNC-20080402</v>
          </cell>
        </row>
        <row r="677">
          <cell r="A677" t="str">
            <v>F9W9</v>
          </cell>
          <cell r="B677" t="str">
            <v>Upgrading from 5lb to 10lb Weighing Feature on DM200i, DM300i, DM400i (1P00 w/DD00)</v>
          </cell>
          <cell r="C677" t="str">
            <v>SYNC-20080402</v>
          </cell>
        </row>
        <row r="678">
          <cell r="A678" t="str">
            <v>F9XS</v>
          </cell>
          <cell r="B678" t="str">
            <v>Adding SmartClass to DM900</v>
          </cell>
          <cell r="C678" t="str">
            <v>SYNC-20080402</v>
          </cell>
        </row>
        <row r="679">
          <cell r="A679" t="str">
            <v>F9Y1</v>
          </cell>
          <cell r="B679" t="str">
            <v>Standard Install Fee</v>
          </cell>
          <cell r="C679" t="str">
            <v>SYNC-20080402</v>
          </cell>
        </row>
        <row r="680">
          <cell r="A680" t="str">
            <v>F9Y2</v>
          </cell>
          <cell r="B680" t="str">
            <v>Premier Install Fee</v>
          </cell>
          <cell r="C680" t="str">
            <v>SYNC-20080402</v>
          </cell>
        </row>
        <row r="681">
          <cell r="A681" t="str">
            <v>F9Y3</v>
          </cell>
          <cell r="B681" t="str">
            <v>Super Install Fee</v>
          </cell>
          <cell r="C681" t="str">
            <v>SYNC-20080402</v>
          </cell>
        </row>
        <row r="682">
          <cell r="A682" t="str">
            <v>F9Y4</v>
          </cell>
          <cell r="B682" t="str">
            <v>Install Fee</v>
          </cell>
          <cell r="C682" t="str">
            <v>SYNC-20080402</v>
          </cell>
        </row>
        <row r="683">
          <cell r="A683" t="str">
            <v>F9Y5</v>
          </cell>
          <cell r="B683" t="str">
            <v>Install Fee</v>
          </cell>
          <cell r="C683" t="str">
            <v>SYNC-20080402</v>
          </cell>
        </row>
        <row r="684">
          <cell r="A684" t="str">
            <v>F9Y6</v>
          </cell>
          <cell r="B684" t="str">
            <v>VeriMove Net - 10K records</v>
          </cell>
          <cell r="C684" t="str">
            <v>SYNC-20080718</v>
          </cell>
        </row>
        <row r="685">
          <cell r="A685" t="str">
            <v>F9Y7</v>
          </cell>
          <cell r="B685" t="str">
            <v>VeriMove Net - 36K records</v>
          </cell>
          <cell r="C685" t="str">
            <v>SYNC-20081208</v>
          </cell>
        </row>
        <row r="686">
          <cell r="A686" t="str">
            <v>F9Y8</v>
          </cell>
          <cell r="B686" t="str">
            <v>VeriMove Net - 360K records</v>
          </cell>
          <cell r="C686" t="str">
            <v>SYNC-20081208</v>
          </cell>
        </row>
        <row r="687">
          <cell r="A687" t="str">
            <v>F9Y9</v>
          </cell>
          <cell r="B687" t="str">
            <v>VeriMove Net - 900K records</v>
          </cell>
          <cell r="C687" t="str">
            <v>SYNC-20081208</v>
          </cell>
        </row>
        <row r="688">
          <cell r="A688" t="str">
            <v>F9YA</v>
          </cell>
          <cell r="B688" t="str">
            <v>SynTel  Software License Fee</v>
          </cell>
          <cell r="C688" t="str">
            <v>SYNC-20080402</v>
          </cell>
        </row>
        <row r="689">
          <cell r="A689" t="str">
            <v>F9YB</v>
          </cell>
          <cell r="B689" t="str">
            <v>SynTel  Software License Fee</v>
          </cell>
          <cell r="C689" t="str">
            <v>SYNC-20080402</v>
          </cell>
        </row>
        <row r="690">
          <cell r="A690" t="str">
            <v>F9YC</v>
          </cell>
          <cell r="B690" t="str">
            <v>SynTel  Software License Fee</v>
          </cell>
          <cell r="C690" t="str">
            <v>SYNC-20080402</v>
          </cell>
        </row>
        <row r="691">
          <cell r="A691" t="str">
            <v>F9YD</v>
          </cell>
          <cell r="B691" t="str">
            <v>SynTel  Software License Fee</v>
          </cell>
          <cell r="C691" t="str">
            <v>SYNC-20080402</v>
          </cell>
        </row>
        <row r="692">
          <cell r="A692" t="str">
            <v>F9YE</v>
          </cell>
          <cell r="B692" t="str">
            <v>VeriMove Net Installation</v>
          </cell>
          <cell r="C692" t="str">
            <v>SYNC-20081201</v>
          </cell>
        </row>
        <row r="693">
          <cell r="A693" t="str">
            <v>F9YF</v>
          </cell>
          <cell r="B693" t="str">
            <v>AutoMail/855 License Fee   </v>
          </cell>
          <cell r="C693" t="str">
            <v>SYNC-20110807</v>
          </cell>
        </row>
        <row r="694">
          <cell r="A694" t="str">
            <v>F9YS</v>
          </cell>
          <cell r="B694" t="str">
            <v>SynTel  Software Subscription</v>
          </cell>
          <cell r="C694" t="str">
            <v>SYNC-20080402</v>
          </cell>
        </row>
        <row r="695">
          <cell r="A695" t="str">
            <v>F9YT</v>
          </cell>
          <cell r="B695" t="str">
            <v>PrecisionTrack Service Interface and Subscription - Up to Tier 2</v>
          </cell>
          <cell r="C695" t="str">
            <v>SYNC-20100809</v>
          </cell>
        </row>
        <row r="696">
          <cell r="A696" t="str">
            <v>F9YU</v>
          </cell>
          <cell r="B696" t="str">
            <v>PrecisionTrack Service Interface and Subscription - Tier 3 and above</v>
          </cell>
          <cell r="C696" t="str">
            <v>SYNC-20100809</v>
          </cell>
        </row>
        <row r="697">
          <cell r="A697" t="str">
            <v>F9ZZ</v>
          </cell>
          <cell r="B697" t="str">
            <v>DM Series Label Printer </v>
          </cell>
          <cell r="C697" t="str">
            <v>SYNC-20090223</v>
          </cell>
        </row>
        <row r="698">
          <cell r="A698" t="str">
            <v>FACASTK</v>
          </cell>
          <cell r="B698" t="str">
            <v>Table Casters</v>
          </cell>
          <cell r="C698" t="str">
            <v>SYNC-20080402</v>
          </cell>
        </row>
        <row r="699">
          <cell r="A699" t="str">
            <v>FADB5</v>
          </cell>
          <cell r="B699" t="str">
            <v>Display Board, 60 in.</v>
          </cell>
          <cell r="C699" t="str">
            <v>SYNC-20080507</v>
          </cell>
        </row>
        <row r="700">
          <cell r="A700" t="str">
            <v>FADB6</v>
          </cell>
          <cell r="B700" t="str">
            <v>Display Board, 72 in.</v>
          </cell>
          <cell r="C700" t="str">
            <v>SYNC-20080507</v>
          </cell>
        </row>
        <row r="701">
          <cell r="A701" t="str">
            <v>FAP4824</v>
          </cell>
          <cell r="B701" t="str">
            <v>Riser, 48in.</v>
          </cell>
          <cell r="C701" t="str">
            <v>SYNC-20080402</v>
          </cell>
        </row>
        <row r="702">
          <cell r="A702" t="str">
            <v>FAP6024</v>
          </cell>
          <cell r="B702" t="str">
            <v>Riser, 60in.</v>
          </cell>
          <cell r="C702" t="str">
            <v>SYNC-20080402</v>
          </cell>
        </row>
        <row r="703">
          <cell r="A703" t="str">
            <v>FAP7224</v>
          </cell>
          <cell r="B703" t="str">
            <v>Riser, 72 in.</v>
          </cell>
          <cell r="C703" t="str">
            <v>SYNC-20080407</v>
          </cell>
        </row>
        <row r="704">
          <cell r="A704" t="str">
            <v>FAPS</v>
          </cell>
          <cell r="B704" t="str">
            <v>Power Strip (6 outlets)</v>
          </cell>
          <cell r="C704" t="str">
            <v>SYNC-20080402</v>
          </cell>
        </row>
        <row r="705">
          <cell r="A705" t="str">
            <v>FARPS</v>
          </cell>
          <cell r="B705" t="str">
            <v>Remote Power Strip </v>
          </cell>
          <cell r="C705" t="str">
            <v>SYNC-20080402</v>
          </cell>
        </row>
        <row r="706">
          <cell r="A706" t="str">
            <v>FD1R      </v>
          </cell>
          <cell r="B706" t="str">
            <v>Green DF100 OfficeRight Folder Factory Certified</v>
          </cell>
          <cell r="C706" t="str">
            <v>SYNC-20110411</v>
          </cell>
        </row>
        <row r="707">
          <cell r="A707" t="str">
            <v>FD7R</v>
          </cell>
          <cell r="B707" t="str">
            <v>Green DF500 Folder Factory Certified</v>
          </cell>
          <cell r="C707" t="str">
            <v>SYNC-20110411</v>
          </cell>
        </row>
        <row r="708">
          <cell r="A708" t="str">
            <v>FD7S</v>
          </cell>
          <cell r="B708" t="str">
            <v>Green DF500 Folder w/Green FD78 Extended Power Stacker Factory Certified</v>
          </cell>
          <cell r="C708" t="str">
            <v>SYNC-20110411</v>
          </cell>
        </row>
        <row r="709">
          <cell r="A709" t="str">
            <v>FD9R</v>
          </cell>
          <cell r="B709" t="str">
            <v>Green FD78 Extended Power Stacker Factory Certified</v>
          </cell>
          <cell r="C709" t="str">
            <v>SYNC-20110411</v>
          </cell>
        </row>
        <row r="710">
          <cell r="A710" t="str">
            <v>FDT0</v>
          </cell>
          <cell r="B710" t="str">
            <v>Training and Installation</v>
          </cell>
          <cell r="C710" t="str">
            <v>SYNC-20080402</v>
          </cell>
        </row>
        <row r="711">
          <cell r="A711" t="str">
            <v>FNP1</v>
          </cell>
          <cell r="B711" t="str">
            <v>Professional Installation</v>
          </cell>
          <cell r="C711" t="str">
            <v>SYNC-20110807</v>
          </cell>
        </row>
        <row r="712">
          <cell r="A712" t="str">
            <v>FS26</v>
          </cell>
          <cell r="B712" t="str">
            <v>FS26 Folder Inserter 3 Stations</v>
          </cell>
          <cell r="C712" t="str">
            <v>SYNC-20080402</v>
          </cell>
        </row>
        <row r="713">
          <cell r="A713" t="str">
            <v>FSC1</v>
          </cell>
          <cell r="B713" t="str">
            <v>Mandatory FS26 Installation &amp; Training up to 4 Hours (2 Operators)</v>
          </cell>
          <cell r="C713" t="str">
            <v>SYNC-20080402</v>
          </cell>
        </row>
        <row r="714">
          <cell r="A714" t="str">
            <v>FSC2</v>
          </cell>
          <cell r="B714" t="str">
            <v>FS26 Mail Run Support up to 2 Hours</v>
          </cell>
          <cell r="C714" t="str">
            <v>SYNC-20080402</v>
          </cell>
        </row>
        <row r="715">
          <cell r="A715" t="str">
            <v>FSC2448G</v>
          </cell>
          <cell r="B715" t="str">
            <v>Sorter, 24in.L x 48in.H x 15in.D</v>
          </cell>
          <cell r="C715" t="str">
            <v>SYNC-20080402</v>
          </cell>
        </row>
        <row r="716">
          <cell r="A716" t="str">
            <v>FSC3</v>
          </cell>
          <cell r="B716" t="str">
            <v>Additional FS26 Operator Training up to 2 Hours (2 Operators)</v>
          </cell>
          <cell r="C716" t="str">
            <v>SYNC-20080402</v>
          </cell>
        </row>
        <row r="717">
          <cell r="A717" t="str">
            <v>FSC6048G</v>
          </cell>
          <cell r="B717" t="str">
            <v>Sorter, 60in.L x 48in.H x 15in.D</v>
          </cell>
          <cell r="C717" t="str">
            <v>SYNC-20080402</v>
          </cell>
        </row>
        <row r="718">
          <cell r="A718" t="str">
            <v>FSC6048GH</v>
          </cell>
          <cell r="B718" t="str">
            <v>Elevated Sorter, 60in.L x 48in.H x 15in.D</v>
          </cell>
          <cell r="C718" t="str">
            <v>SYNC-20080402</v>
          </cell>
        </row>
        <row r="719">
          <cell r="A719" t="str">
            <v>FSC7248G</v>
          </cell>
          <cell r="B719" t="str">
            <v>Sorter, 72in.L x 48in.H x 15in.D</v>
          </cell>
          <cell r="C719" t="str">
            <v>SYNC-20080402</v>
          </cell>
        </row>
        <row r="720">
          <cell r="A720" t="str">
            <v>FSC7248GH</v>
          </cell>
          <cell r="B720" t="str">
            <v>Elevated Sorter, 72in.L x 48in.H x 15in.D</v>
          </cell>
          <cell r="C720" t="str">
            <v>SYNC-20080402</v>
          </cell>
        </row>
        <row r="721">
          <cell r="A721" t="str">
            <v>FT3SERIES</v>
          </cell>
          <cell r="B721" t="str">
            <v>30 in. Table, Casters, and Short Leg Kit</v>
          </cell>
          <cell r="C721" t="str">
            <v>SYNC-20080507</v>
          </cell>
        </row>
        <row r="722">
          <cell r="A722" t="str">
            <v>FTB60</v>
          </cell>
          <cell r="B722" t="str">
            <v>Table, 60in.</v>
          </cell>
          <cell r="C722" t="str">
            <v>SYNC-20080402</v>
          </cell>
        </row>
        <row r="723">
          <cell r="A723" t="str">
            <v>FTS48D</v>
          </cell>
          <cell r="B723" t="str">
            <v>Closed Storage Table, 48in.</v>
          </cell>
          <cell r="C723" t="str">
            <v>SYNC-20100315</v>
          </cell>
        </row>
        <row r="724">
          <cell r="A724" t="str">
            <v>FTS60D</v>
          </cell>
          <cell r="B724" t="str">
            <v>Closed Storage Table, 60in.</v>
          </cell>
          <cell r="C724" t="str">
            <v>SYNC-20100315</v>
          </cell>
        </row>
        <row r="725">
          <cell r="A725" t="str">
            <v>FTS72D</v>
          </cell>
          <cell r="B725" t="str">
            <v>Closed Storage Table, 72in.</v>
          </cell>
          <cell r="C725" t="str">
            <v>SYNC-20100315</v>
          </cell>
        </row>
        <row r="726">
          <cell r="A726" t="str">
            <v>FTW30</v>
          </cell>
          <cell r="B726" t="str">
            <v>Work Table, 30in.</v>
          </cell>
          <cell r="C726" t="str">
            <v>SYNC-20080402</v>
          </cell>
        </row>
        <row r="727">
          <cell r="A727" t="str">
            <v>FTW60</v>
          </cell>
          <cell r="B727" t="str">
            <v>Work Table, 60in.</v>
          </cell>
          <cell r="C727" t="str">
            <v>SYNC-20080402</v>
          </cell>
        </row>
        <row r="728">
          <cell r="A728" t="str">
            <v>FTW72</v>
          </cell>
          <cell r="B728" t="str">
            <v>Work Table, 72in.</v>
          </cell>
          <cell r="C728" t="str">
            <v>SYNC-20080402</v>
          </cell>
        </row>
        <row r="729">
          <cell r="A729" t="str">
            <v>G385134</v>
          </cell>
          <cell r="B729" t="str">
            <v>Programmable Keyboard</v>
          </cell>
          <cell r="C729" t="str">
            <v>SYNC-20080714</v>
          </cell>
        </row>
        <row r="730">
          <cell r="A730" t="str">
            <v>G396034</v>
          </cell>
          <cell r="B730" t="str">
            <v>Interface Kit </v>
          </cell>
          <cell r="C730" t="str">
            <v>SYNC-20080402</v>
          </cell>
        </row>
        <row r="731">
          <cell r="A731" t="str">
            <v>G396039</v>
          </cell>
          <cell r="B731" t="str">
            <v>5250 Protocol Converter</v>
          </cell>
          <cell r="C731" t="str">
            <v>SYNC-20080402</v>
          </cell>
        </row>
        <row r="732">
          <cell r="A732" t="str">
            <v>G799</v>
          </cell>
          <cell r="B732" t="str">
            <v>Scale rental for use with E700 meter rental</v>
          </cell>
          <cell r="C732" t="str">
            <v>SYNC-20080725</v>
          </cell>
        </row>
        <row r="733">
          <cell r="A733" t="str">
            <v>GFS0</v>
          </cell>
          <cell r="B733" t="str">
            <v>Payment Service Activation Call</v>
          </cell>
          <cell r="C733" t="str">
            <v>SYNC-20110708</v>
          </cell>
        </row>
        <row r="734">
          <cell r="A734" t="str">
            <v>H5LT</v>
          </cell>
          <cell r="B734" t="str">
            <v>High-Speed Laser Printer Installation &amp; Training - Basic</v>
          </cell>
          <cell r="C734" t="str">
            <v>SYNC-20090113</v>
          </cell>
        </row>
        <row r="735">
          <cell r="A735" t="str">
            <v>H6DP</v>
          </cell>
          <cell r="B735" t="str">
            <v>ComColor Basic Installation and Training</v>
          </cell>
          <cell r="C735" t="str">
            <v>SYNC-20100414</v>
          </cell>
        </row>
        <row r="736">
          <cell r="A736" t="str">
            <v>HP4-D</v>
          </cell>
          <cell r="B736" t="str">
            <v>PB Compatible 51629A Black Inkjet print cartridge</v>
          </cell>
          <cell r="C736" t="str">
            <v>SYNC-20080402</v>
          </cell>
        </row>
        <row r="737">
          <cell r="A737" t="str">
            <v>J530</v>
          </cell>
          <cell r="B737" t="str">
            <v>Tracking Assistant Portable Printer</v>
          </cell>
          <cell r="C737" t="str">
            <v>SYNC-20080402</v>
          </cell>
        </row>
        <row r="738">
          <cell r="A738" t="str">
            <v>J540</v>
          </cell>
          <cell r="B738" t="str">
            <v>Counter Signature Pad</v>
          </cell>
          <cell r="C738" t="str">
            <v>SYNC-20080402</v>
          </cell>
        </row>
        <row r="739">
          <cell r="A739" t="str">
            <v>J542</v>
          </cell>
          <cell r="B739" t="str">
            <v>Counter Signature Pad Plus</v>
          </cell>
          <cell r="C739" t="str">
            <v>SYNC-20080402</v>
          </cell>
        </row>
        <row r="740">
          <cell r="A740" t="str">
            <v>J546</v>
          </cell>
          <cell r="B740" t="str">
            <v>Counter Signature Pad Plus</v>
          </cell>
          <cell r="C740" t="str">
            <v>SYNC-20111011</v>
          </cell>
        </row>
        <row r="741">
          <cell r="A741" t="str">
            <v>J582</v>
          </cell>
          <cell r="B741" t="str">
            <v>Tracking Assistant</v>
          </cell>
          <cell r="C741" t="str">
            <v>SYNC-20080402</v>
          </cell>
        </row>
        <row r="742">
          <cell r="A742" t="str">
            <v>J583</v>
          </cell>
          <cell r="B742" t="str">
            <v>Tracking Assistant with Cradle</v>
          </cell>
          <cell r="C742" t="str">
            <v>SYNC-20080402</v>
          </cell>
        </row>
        <row r="743">
          <cell r="A743" t="str">
            <v>J58U</v>
          </cell>
          <cell r="B743" t="str">
            <v>J570 Upgrade</v>
          </cell>
          <cell r="C743" t="str">
            <v>SYNC-20080402</v>
          </cell>
        </row>
        <row r="744">
          <cell r="A744" t="str">
            <v>J590002</v>
          </cell>
          <cell r="B744" t="str">
            <v>USB Communications Charge/Sync For Win CE</v>
          </cell>
          <cell r="C744" t="str">
            <v>SYNC-20101214</v>
          </cell>
        </row>
        <row r="745">
          <cell r="A745" t="str">
            <v>J596005</v>
          </cell>
          <cell r="B745" t="str">
            <v>Docking Cradle for J560</v>
          </cell>
          <cell r="C745" t="str">
            <v>SYNC-20080402</v>
          </cell>
        </row>
        <row r="746">
          <cell r="A746" t="str">
            <v>J596007</v>
          </cell>
          <cell r="B746" t="str">
            <v>4 Slot Battery Charger &amp; 4 batteries for J560 &amp; J561</v>
          </cell>
          <cell r="C746" t="str">
            <v>SYNC-20080402</v>
          </cell>
        </row>
        <row r="747">
          <cell r="A747" t="str">
            <v>J596015</v>
          </cell>
          <cell r="B747" t="str">
            <v>4 Bay Docking Station (for use with multiple J580s)</v>
          </cell>
          <cell r="C747" t="str">
            <v>SYNC-20080402</v>
          </cell>
        </row>
        <row r="748">
          <cell r="A748" t="str">
            <v>J596017</v>
          </cell>
          <cell r="B748" t="str">
            <v>4 Bay Battery Charger &amp; 4 batteries and Adaptors for J580 or J582 units</v>
          </cell>
          <cell r="C748" t="str">
            <v>SYNC-20080402</v>
          </cell>
        </row>
        <row r="749">
          <cell r="A749" t="str">
            <v>J596018</v>
          </cell>
          <cell r="B749" t="str">
            <v>J580 4Bay Interconnecting Cable</v>
          </cell>
          <cell r="C749" t="str">
            <v>SYNC-20080402</v>
          </cell>
        </row>
        <row r="750">
          <cell r="A750" t="str">
            <v>J596019</v>
          </cell>
          <cell r="B750" t="str">
            <v>Single Bay Cradle (for use with J582)</v>
          </cell>
          <cell r="C750" t="str">
            <v>SYNC-20080402</v>
          </cell>
        </row>
        <row r="751">
          <cell r="A751" t="str">
            <v>J596021</v>
          </cell>
          <cell r="B751" t="str">
            <v>Single Port USB/Serial Cradle for T762 Tracking Assistant</v>
          </cell>
          <cell r="C751" t="str">
            <v>SYNC-20110928</v>
          </cell>
        </row>
        <row r="752">
          <cell r="A752" t="str">
            <v>J596023</v>
          </cell>
          <cell r="B752" t="str">
            <v>Four Slot Battery Charger for Tracking Assistant Plus </v>
          </cell>
          <cell r="C752" t="str">
            <v>SYNC-20080402</v>
          </cell>
        </row>
        <row r="753">
          <cell r="A753" t="str">
            <v>J596024</v>
          </cell>
          <cell r="B753" t="str">
            <v>Battery Adaptors (Kit of 2) for T762 TA Plus Device</v>
          </cell>
          <cell r="C753" t="str">
            <v>SYNC-20110926</v>
          </cell>
        </row>
        <row r="754">
          <cell r="A754" t="str">
            <v>J596025</v>
          </cell>
          <cell r="B754" t="str">
            <v>Wireless Access Point</v>
          </cell>
          <cell r="C754" t="str">
            <v>SYNC-20080402</v>
          </cell>
        </row>
        <row r="755">
          <cell r="A755" t="str">
            <v>J596035</v>
          </cell>
          <cell r="B755" t="str">
            <v>Four Bay Ethernet Cradle for Tracking Assistant Plus </v>
          </cell>
          <cell r="C755" t="str">
            <v>SYNC-20080402</v>
          </cell>
        </row>
        <row r="756">
          <cell r="A756" t="str">
            <v>J645</v>
          </cell>
          <cell r="B756" t="str">
            <v>Label Printer</v>
          </cell>
          <cell r="C756" t="str">
            <v>SYNC-20080402</v>
          </cell>
        </row>
        <row r="757">
          <cell r="A757" t="str">
            <v>J693</v>
          </cell>
          <cell r="B757" t="str">
            <v>Printer</v>
          </cell>
          <cell r="C757" t="str">
            <v>SYNC-20080402</v>
          </cell>
        </row>
        <row r="758">
          <cell r="A758" t="str">
            <v>J69F</v>
          </cell>
          <cell r="B758" t="str">
            <v>Green 4in. Label Printer Factory Certified</v>
          </cell>
          <cell r="C758" t="str">
            <v>SYNC-20111011</v>
          </cell>
        </row>
        <row r="759">
          <cell r="A759" t="str">
            <v>J714</v>
          </cell>
          <cell r="B759" t="str">
            <v>Safe Mail and Package Consulting</v>
          </cell>
          <cell r="C759" t="str">
            <v>SYNC-20080402</v>
          </cell>
        </row>
        <row r="760">
          <cell r="A760" t="str">
            <v>J715</v>
          </cell>
          <cell r="B760" t="str">
            <v>On Site Setup and Training</v>
          </cell>
          <cell r="C760" t="str">
            <v>SYNC-20080402</v>
          </cell>
        </row>
        <row r="761">
          <cell r="A761" t="str">
            <v>J724</v>
          </cell>
          <cell r="B761" t="str">
            <v>Image Alert Scanner</v>
          </cell>
          <cell r="C761" t="str">
            <v>SYNC-20080402</v>
          </cell>
        </row>
        <row r="762">
          <cell r="A762" t="str">
            <v>J774</v>
          </cell>
          <cell r="B762" t="str">
            <v>2D Immager W/ Serial Interface</v>
          </cell>
          <cell r="C762" t="str">
            <v>SYNC-20080402</v>
          </cell>
        </row>
        <row r="763">
          <cell r="A763" t="str">
            <v>J775</v>
          </cell>
          <cell r="B763" t="str">
            <v>J775 2 Dimensional Scanner</v>
          </cell>
          <cell r="C763" t="str">
            <v>SYNC-20080402</v>
          </cell>
        </row>
        <row r="764">
          <cell r="A764" t="str">
            <v>J776</v>
          </cell>
          <cell r="B764" t="str">
            <v>J776 non-contact programmable Wedge Scanner</v>
          </cell>
          <cell r="C764" t="str">
            <v>SYNC-20080402</v>
          </cell>
        </row>
        <row r="765">
          <cell r="A765" t="str">
            <v>J779</v>
          </cell>
          <cell r="B765" t="str">
            <v>J779 Cordless Wedge Scanner</v>
          </cell>
          <cell r="C765" t="str">
            <v>SYNC-20080402</v>
          </cell>
        </row>
        <row r="766">
          <cell r="A766" t="str">
            <v>J781</v>
          </cell>
          <cell r="B766" t="str">
            <v>2D Imager with Serial Interface</v>
          </cell>
          <cell r="C766" t="str">
            <v>SYNC-20080402</v>
          </cell>
        </row>
        <row r="767">
          <cell r="A767" t="str">
            <v>J793</v>
          </cell>
          <cell r="B767" t="str">
            <v>Image Alert Serialized Software</v>
          </cell>
          <cell r="C767" t="str">
            <v>SYNC-20080402</v>
          </cell>
        </row>
        <row r="768">
          <cell r="A768" t="str">
            <v>J796016</v>
          </cell>
          <cell r="B768" t="str">
            <v>16 MB RAM memory upgrade (SIMM) to upgrade V928/V929 CPUs</v>
          </cell>
          <cell r="C768" t="str">
            <v>SYNC-20080402</v>
          </cell>
        </row>
        <row r="769">
          <cell r="A769" t="str">
            <v>J796025</v>
          </cell>
          <cell r="B769" t="str">
            <v>Scanner Stand</v>
          </cell>
          <cell r="C769" t="str">
            <v>SYNC-20080402</v>
          </cell>
        </row>
        <row r="770">
          <cell r="A770" t="str">
            <v>J796027</v>
          </cell>
          <cell r="B770" t="str">
            <v>Field Installable PCI Client Network Card-Coax cable only</v>
          </cell>
          <cell r="C770" t="str">
            <v>SYNC-20080402</v>
          </cell>
        </row>
        <row r="771">
          <cell r="A771" t="str">
            <v>J796029</v>
          </cell>
          <cell r="B771" t="str">
            <v>Factory Installed PCI Client Network Card Coax cable only</v>
          </cell>
          <cell r="C771" t="str">
            <v>SYNC-20080402</v>
          </cell>
        </row>
        <row r="772">
          <cell r="A772" t="str">
            <v>J796070</v>
          </cell>
          <cell r="B772" t="str">
            <v>Scanner Stand</v>
          </cell>
          <cell r="C772" t="str">
            <v>SYNC-20110913</v>
          </cell>
        </row>
        <row r="773">
          <cell r="A773" t="str">
            <v>JB64</v>
          </cell>
          <cell r="B773" t="str">
            <v>200 lb Scale</v>
          </cell>
          <cell r="C773" t="str">
            <v>SYNC-20080402</v>
          </cell>
        </row>
        <row r="774">
          <cell r="A774" t="str">
            <v>JB67</v>
          </cell>
          <cell r="B774" t="str">
            <v>149 lb Scale</v>
          </cell>
          <cell r="C774" t="str">
            <v>SYNC-20080402</v>
          </cell>
        </row>
        <row r="775">
          <cell r="A775" t="str">
            <v>JB75</v>
          </cell>
          <cell r="B775" t="str">
            <v>100 lb Scale</v>
          </cell>
          <cell r="C775" t="str">
            <v>SYNC-20080402</v>
          </cell>
        </row>
        <row r="776">
          <cell r="A776" t="str">
            <v>JB96002</v>
          </cell>
          <cell r="B776" t="str">
            <v>Base Mount Display Kit for JN64 &amp; JN67 Scales</v>
          </cell>
          <cell r="C776" t="str">
            <v>SYNC-20080402</v>
          </cell>
        </row>
        <row r="777">
          <cell r="A777" t="str">
            <v>JN75</v>
          </cell>
          <cell r="B777" t="str">
            <v>100 lb Scale</v>
          </cell>
          <cell r="C777" t="str">
            <v>SYNC-20080402</v>
          </cell>
        </row>
        <row r="778">
          <cell r="A778" t="str">
            <v>JN96002</v>
          </cell>
          <cell r="B778" t="str">
            <v>Base Mount Display Kit for JN75 Scale</v>
          </cell>
          <cell r="C778" t="str">
            <v>SYNC-20080402</v>
          </cell>
        </row>
        <row r="779">
          <cell r="A779" t="str">
            <v>JR64</v>
          </cell>
          <cell r="B779" t="str">
            <v>Green 150 lb Rollertop Scale Factory Certified</v>
          </cell>
          <cell r="C779" t="str">
            <v>SYNC-20111011</v>
          </cell>
        </row>
        <row r="780">
          <cell r="A780" t="str">
            <v>JR76</v>
          </cell>
          <cell r="B780" t="str">
            <v>Green J075 100 lb Tabletop Scale Factory Certified</v>
          </cell>
          <cell r="C780" t="str">
            <v>SYNC-20110411</v>
          </cell>
        </row>
        <row r="781">
          <cell r="A781" t="str">
            <v>K7CM</v>
          </cell>
          <cell r="B781" t="str">
            <v>K7M0 with 5lb scale (comp receives 1 year free)</v>
          </cell>
          <cell r="C781" t="str">
            <v>SYNC-20080725</v>
          </cell>
        </row>
        <row r="782">
          <cell r="A782" t="str">
            <v>K7CT</v>
          </cell>
          <cell r="B782" t="str">
            <v>K7M0 with 5lb scale (comp receives 1 year free)</v>
          </cell>
          <cell r="C782" t="str">
            <v>SYNC-20091013</v>
          </cell>
        </row>
        <row r="783">
          <cell r="A783" t="str">
            <v>K7R1</v>
          </cell>
          <cell r="B783" t="str">
            <v>Mail Station Rates</v>
          </cell>
          <cell r="C783" t="str">
            <v>SYNC-20080703</v>
          </cell>
        </row>
        <row r="784">
          <cell r="A784" t="str">
            <v>K7SA</v>
          </cell>
          <cell r="B784" t="str">
            <v>Professional Installation for Mail Station</v>
          </cell>
          <cell r="C784" t="str">
            <v>SYNC-20080402</v>
          </cell>
        </row>
        <row r="785">
          <cell r="A785" t="str">
            <v>K7W2</v>
          </cell>
          <cell r="B785" t="str">
            <v>2 lb Scale Software</v>
          </cell>
          <cell r="C785" t="str">
            <v>SYNC-20080703</v>
          </cell>
        </row>
        <row r="786">
          <cell r="A786" t="str">
            <v>K7W5</v>
          </cell>
          <cell r="B786" t="str">
            <v>5 lb Scale Software</v>
          </cell>
          <cell r="C786" t="str">
            <v>SYNC-20080703</v>
          </cell>
        </row>
        <row r="787">
          <cell r="A787" t="str">
            <v>KC01</v>
          </cell>
          <cell r="B787" t="str">
            <v>Kiosk Networking Consulting Services</v>
          </cell>
          <cell r="C787" t="str">
            <v>SYNC-20081006</v>
          </cell>
        </row>
        <row r="788">
          <cell r="A788" t="str">
            <v>KGML</v>
          </cell>
          <cell r="B788" t="str">
            <v>Kiosk</v>
          </cell>
          <cell r="C788" t="str">
            <v>SYNC-20080402</v>
          </cell>
        </row>
        <row r="789">
          <cell r="A789" t="str">
            <v>KGMM</v>
          </cell>
          <cell r="B789" t="str">
            <v>Mail &amp; Go Stamp Vending Kiosk</v>
          </cell>
          <cell r="C789" t="str">
            <v>SYNC-20111011</v>
          </cell>
        </row>
        <row r="790">
          <cell r="A790" t="str">
            <v>KGMR</v>
          </cell>
          <cell r="B790" t="str">
            <v>Kiosk for Rent</v>
          </cell>
          <cell r="C790" t="str">
            <v>SYNC-20080402</v>
          </cell>
        </row>
        <row r="791">
          <cell r="A791" t="str">
            <v>LF236</v>
          </cell>
          <cell r="B791" t="str">
            <v>Lateral Files (27-1/2 in.)</v>
          </cell>
          <cell r="C791" t="str">
            <v>SYNC-20110708</v>
          </cell>
        </row>
        <row r="792">
          <cell r="A792" t="str">
            <v>LF336</v>
          </cell>
          <cell r="B792" t="str">
            <v>Lateral Files (40 in.)</v>
          </cell>
          <cell r="C792" t="str">
            <v>SYNC-20110708</v>
          </cell>
        </row>
        <row r="793">
          <cell r="A793" t="str">
            <v>LF436</v>
          </cell>
          <cell r="B793" t="str">
            <v>Lateral Files (52-1/2 in.)</v>
          </cell>
          <cell r="C793" t="str">
            <v>SYNC-20110708</v>
          </cell>
        </row>
        <row r="794">
          <cell r="A794" t="str">
            <v>LH410</v>
          </cell>
          <cell r="B794" t="str">
            <v>Label Holders (4 in. L)</v>
          </cell>
          <cell r="C794" t="str">
            <v>SYNC-20110708</v>
          </cell>
        </row>
        <row r="795">
          <cell r="A795" t="str">
            <v>LH810</v>
          </cell>
          <cell r="B795" t="str">
            <v>Label Holders (8 in. L)</v>
          </cell>
          <cell r="C795" t="str">
            <v>SYNC-20110708</v>
          </cell>
        </row>
        <row r="796">
          <cell r="A796" t="str">
            <v>M073301</v>
          </cell>
          <cell r="B796" t="str">
            <v>33 in. Storage Table</v>
          </cell>
          <cell r="C796" t="str">
            <v>SYNC-20110913</v>
          </cell>
        </row>
        <row r="797">
          <cell r="A797" t="str">
            <v>M074501</v>
          </cell>
          <cell r="B797" t="str">
            <v>45-1/2 in. Storage Table</v>
          </cell>
          <cell r="C797" t="str">
            <v>SYNC-20110613</v>
          </cell>
        </row>
        <row r="798">
          <cell r="A798" t="str">
            <v>M0745SL</v>
          </cell>
          <cell r="B798" t="str">
            <v>45-1/2 in. Modular Table with Slanted Tote Bin </v>
          </cell>
          <cell r="C798" t="str">
            <v>SYNC-20110613</v>
          </cell>
        </row>
        <row r="799">
          <cell r="A799" t="str">
            <v>M076001</v>
          </cell>
          <cell r="B799" t="str">
            <v>60 Pocket Free-Standing Sorter Module</v>
          </cell>
          <cell r="C799" t="str">
            <v>SYNC-20110613</v>
          </cell>
        </row>
        <row r="800">
          <cell r="A800" t="str">
            <v>M076801</v>
          </cell>
          <cell r="B800" t="str">
            <v>68 in. Storage Table</v>
          </cell>
          <cell r="C800" t="str">
            <v>SYNC-20110613</v>
          </cell>
        </row>
        <row r="801">
          <cell r="A801" t="str">
            <v>M0768SL</v>
          </cell>
          <cell r="B801" t="str">
            <v>68 in. Modular Table with Slanted Tote Bin </v>
          </cell>
          <cell r="C801" t="str">
            <v>SYNC-20110613</v>
          </cell>
        </row>
        <row r="802">
          <cell r="A802" t="str">
            <v>M079001</v>
          </cell>
          <cell r="B802" t="str">
            <v>90 Pocket Free-Standing Sorter Module</v>
          </cell>
          <cell r="C802" t="str">
            <v>SYNC-20110613</v>
          </cell>
        </row>
        <row r="803">
          <cell r="A803" t="str">
            <v>M07MST3301</v>
          </cell>
          <cell r="B803" t="str">
            <v>33 in. Basic Table</v>
          </cell>
          <cell r="C803" t="str">
            <v>SYNC-20110613</v>
          </cell>
        </row>
        <row r="804">
          <cell r="A804" t="str">
            <v>M07MST4501</v>
          </cell>
          <cell r="B804" t="str">
            <v>45-1/2 in. Basic Table</v>
          </cell>
          <cell r="C804" t="str">
            <v>SYNC-20110613</v>
          </cell>
        </row>
        <row r="805">
          <cell r="A805" t="str">
            <v>M07MST6801</v>
          </cell>
          <cell r="B805" t="str">
            <v>68 in. Basic Table</v>
          </cell>
          <cell r="C805" t="str">
            <v>SYNC-20110613</v>
          </cell>
        </row>
        <row r="806">
          <cell r="A806" t="str">
            <v>M0E0</v>
          </cell>
          <cell r="B806" t="str">
            <v>DM900 Non WOW Mail Machine</v>
          </cell>
          <cell r="C806" t="str">
            <v>SYNC-20080402</v>
          </cell>
        </row>
        <row r="807">
          <cell r="A807" t="str">
            <v>M0E3</v>
          </cell>
          <cell r="B807" t="str">
            <v>DM900 Non WOW Mail Machine w/30lb Integrated Weighing Platform</v>
          </cell>
          <cell r="C807" t="str">
            <v>SYNC-20080402</v>
          </cell>
        </row>
        <row r="808">
          <cell r="A808" t="str">
            <v>M0L2</v>
          </cell>
          <cell r="B808" t="str">
            <v>Mail Station w/2lb Integrated Weighing Platform</v>
          </cell>
          <cell r="C808" t="str">
            <v>SYNC-20080402</v>
          </cell>
        </row>
        <row r="809">
          <cell r="A809" t="str">
            <v>M0L5</v>
          </cell>
          <cell r="B809" t="str">
            <v>Mail Station w/5lb Integrated Weighing Platform</v>
          </cell>
          <cell r="C809" t="str">
            <v>SYNC-20080402</v>
          </cell>
        </row>
        <row r="810">
          <cell r="A810" t="str">
            <v>M903230</v>
          </cell>
          <cell r="B810" t="str">
            <v>Document Shelf 30 in. Table</v>
          </cell>
          <cell r="C810" t="str">
            <v>SYNC-20110708</v>
          </cell>
        </row>
        <row r="811">
          <cell r="A811" t="str">
            <v>M903236</v>
          </cell>
          <cell r="B811" t="str">
            <v>Document Shelf 36 in. Table</v>
          </cell>
          <cell r="C811" t="str">
            <v>SYNC-20110708</v>
          </cell>
        </row>
        <row r="812">
          <cell r="A812" t="str">
            <v>M903248</v>
          </cell>
          <cell r="B812" t="str">
            <v>Document Shelf 48 in. Table</v>
          </cell>
          <cell r="C812" t="str">
            <v>SYNC-20110708</v>
          </cell>
        </row>
        <row r="813">
          <cell r="A813" t="str">
            <v>M9098</v>
          </cell>
          <cell r="B813" t="str">
            <v>Straight Uprights (2)</v>
          </cell>
          <cell r="C813" t="str">
            <v>SYNC-20110708</v>
          </cell>
        </row>
        <row r="814">
          <cell r="A814" t="str">
            <v>MAS1</v>
          </cell>
          <cell r="B814" t="str">
            <v>In District - Express Mail Management Seminar</v>
          </cell>
          <cell r="C814" t="str">
            <v>SYNC-20080402</v>
          </cell>
        </row>
        <row r="815">
          <cell r="A815" t="str">
            <v>MBS451515</v>
          </cell>
          <cell r="B815" t="str">
            <v>Presort Module: 45-1/2 in.</v>
          </cell>
          <cell r="C815" t="str">
            <v>SYNC-20110708</v>
          </cell>
        </row>
        <row r="816">
          <cell r="A816" t="str">
            <v>MBS681515</v>
          </cell>
          <cell r="B816" t="str">
            <v>Presort Module: 68 in.</v>
          </cell>
          <cell r="C816" t="str">
            <v>SYNC-20110708</v>
          </cell>
        </row>
        <row r="817">
          <cell r="A817" t="str">
            <v>MBS681522</v>
          </cell>
          <cell r="B817" t="str">
            <v>Bin Sorter 68x15x22</v>
          </cell>
          <cell r="C817" t="str">
            <v>SYNC-20110708</v>
          </cell>
        </row>
        <row r="818">
          <cell r="A818" t="str">
            <v>MCK1</v>
          </cell>
          <cell r="B818" t="str">
            <v>SendSuite Live for Mail RX</v>
          </cell>
          <cell r="C818" t="str">
            <v>SYNC-20110708</v>
          </cell>
        </row>
        <row r="819">
          <cell r="A819" t="str">
            <v>MCKA</v>
          </cell>
          <cell r="B819" t="str">
            <v>Additional Carrier Account Number (one included per location)</v>
          </cell>
          <cell r="C819" t="str">
            <v>SYNC-20110708</v>
          </cell>
        </row>
        <row r="820">
          <cell r="A820" t="str">
            <v>MCKC</v>
          </cell>
          <cell r="B820" t="str">
            <v>SSL Carrier Activation/Installation Support</v>
          </cell>
          <cell r="C820" t="str">
            <v>SYNC-20110708</v>
          </cell>
        </row>
        <row r="821">
          <cell r="A821" t="str">
            <v>MCKD</v>
          </cell>
          <cell r="B821" t="str">
            <v>DHL (Rate Server)</v>
          </cell>
          <cell r="C821" t="str">
            <v>SYNC-20110708</v>
          </cell>
        </row>
        <row r="822">
          <cell r="A822" t="str">
            <v>MCKJ</v>
          </cell>
          <cell r="B822" t="str">
            <v>SSL Installation Project</v>
          </cell>
          <cell r="C822" t="str">
            <v>SYNC-20110708</v>
          </cell>
        </row>
        <row r="823">
          <cell r="A823" t="str">
            <v>MCKM</v>
          </cell>
          <cell r="B823" t="str">
            <v>Regional, National, or Local Carrier</v>
          </cell>
          <cell r="C823" t="str">
            <v>SYNC-20110708</v>
          </cell>
        </row>
        <row r="824">
          <cell r="A824" t="str">
            <v>MCKP</v>
          </cell>
          <cell r="B824" t="str">
            <v>SSL PB Meter Interface Install/Operator Train - 4 hrs</v>
          </cell>
          <cell r="C824" t="str">
            <v>SYNC-20110708</v>
          </cell>
        </row>
        <row r="825">
          <cell r="A825" t="str">
            <v>MCKS</v>
          </cell>
          <cell r="B825" t="str">
            <v>SSL Standard Package On-Site  Carrier Support - 4hrs</v>
          </cell>
          <cell r="C825" t="str">
            <v>SYNC-20110708</v>
          </cell>
        </row>
        <row r="826">
          <cell r="A826" t="str">
            <v>MCKT</v>
          </cell>
          <cell r="B826" t="str">
            <v>SSL On-Site Training - up to 3 Persons</v>
          </cell>
          <cell r="C826" t="str">
            <v>SYNC-20110708</v>
          </cell>
        </row>
        <row r="827">
          <cell r="A827" t="str">
            <v>MCKU</v>
          </cell>
          <cell r="B827" t="str">
            <v>UPS API</v>
          </cell>
          <cell r="C827" t="str">
            <v>SYNC-20110708</v>
          </cell>
        </row>
        <row r="828">
          <cell r="A828" t="str">
            <v>MCKZ</v>
          </cell>
          <cell r="B828" t="str">
            <v>SendSuite Live for Mail RX Additional License</v>
          </cell>
          <cell r="C828" t="str">
            <v>SYNC-20110708</v>
          </cell>
        </row>
        <row r="829">
          <cell r="A829" t="str">
            <v>MCLR451513</v>
          </cell>
          <cell r="B829" t="str">
            <v>Clsd Bse Rsr 45-1/2x15x13</v>
          </cell>
          <cell r="C829" t="str">
            <v>SYNC-20110708</v>
          </cell>
        </row>
        <row r="830">
          <cell r="A830" t="str">
            <v>MCLR45156</v>
          </cell>
          <cell r="B830" t="str">
            <v>Clsd Base Rsr 45-1/2x15x6</v>
          </cell>
          <cell r="C830" t="str">
            <v>SYNC-20110708</v>
          </cell>
        </row>
        <row r="831">
          <cell r="A831" t="str">
            <v>MCLR681513</v>
          </cell>
          <cell r="B831" t="str">
            <v>Clsd Base Rsr 68x15x13</v>
          </cell>
          <cell r="C831" t="str">
            <v>SYNC-20110708</v>
          </cell>
        </row>
        <row r="832">
          <cell r="A832" t="str">
            <v>MCLR68156</v>
          </cell>
          <cell r="B832" t="str">
            <v>Clsd Base Rsr 68x15x6</v>
          </cell>
          <cell r="C832" t="str">
            <v>SYNC-20110708</v>
          </cell>
        </row>
        <row r="833">
          <cell r="A833" t="str">
            <v>MCS1</v>
          </cell>
          <cell r="B833" t="str">
            <v>Professional Services - One Hour</v>
          </cell>
          <cell r="C833" t="str">
            <v>SYNC-20110708</v>
          </cell>
        </row>
        <row r="834">
          <cell r="A834" t="str">
            <v>MCSC</v>
          </cell>
          <cell r="B834" t="str">
            <v>Professional Services - 100 Hours</v>
          </cell>
          <cell r="C834" t="str">
            <v>SYNC-20110708</v>
          </cell>
        </row>
        <row r="835">
          <cell r="A835" t="str">
            <v>MCSV</v>
          </cell>
          <cell r="B835" t="str">
            <v>Professional Services - Five Hours</v>
          </cell>
          <cell r="C835" t="str">
            <v>SYNC-20110708</v>
          </cell>
        </row>
        <row r="836">
          <cell r="A836" t="str">
            <v>MCSX</v>
          </cell>
          <cell r="B836" t="str">
            <v>Professional Services - Ten Hours</v>
          </cell>
          <cell r="C836" t="str">
            <v>SYNC-20110708</v>
          </cell>
        </row>
        <row r="837">
          <cell r="A837" t="str">
            <v>MD90064533</v>
          </cell>
          <cell r="B837" t="str">
            <v>Lift Table 45-1/2 in. x 33 in.</v>
          </cell>
          <cell r="C837" t="str">
            <v>SYNC-20110613</v>
          </cell>
        </row>
        <row r="838">
          <cell r="A838" t="str">
            <v>MD90066833</v>
          </cell>
          <cell r="B838" t="str">
            <v>Lift Table 68 in. x 33 in.</v>
          </cell>
          <cell r="C838" t="str">
            <v>SYNC-20110613</v>
          </cell>
        </row>
        <row r="839">
          <cell r="A839" t="str">
            <v>MFD0</v>
          </cell>
          <cell r="B839" t="str">
            <v>Dedicated Mail Finishing Project Management Support</v>
          </cell>
          <cell r="C839" t="str">
            <v>SYNC-20080402</v>
          </cell>
        </row>
        <row r="840">
          <cell r="A840" t="str">
            <v>MFD1</v>
          </cell>
          <cell r="B840" t="str">
            <v>Dedicated Mail Finishing Project Management Support</v>
          </cell>
          <cell r="C840" t="str">
            <v>SYNC-20080402</v>
          </cell>
        </row>
        <row r="841">
          <cell r="A841" t="str">
            <v>MFD2</v>
          </cell>
          <cell r="B841" t="str">
            <v>Dedicated Mail Finishing Project Management Support</v>
          </cell>
          <cell r="C841" t="str">
            <v>SYNC-20080402</v>
          </cell>
        </row>
        <row r="842">
          <cell r="A842" t="str">
            <v>MFD3</v>
          </cell>
          <cell r="B842" t="str">
            <v>Dedicated Mail Finishing Project Management Support</v>
          </cell>
          <cell r="C842" t="str">
            <v>SYNC-20080402</v>
          </cell>
        </row>
        <row r="843">
          <cell r="A843" t="str">
            <v>MFD4</v>
          </cell>
          <cell r="B843" t="str">
            <v>Dedicated Mail Finishing Project Management Support</v>
          </cell>
          <cell r="C843" t="str">
            <v>SYNC-20080402</v>
          </cell>
        </row>
        <row r="844">
          <cell r="A844" t="str">
            <v>MFD5</v>
          </cell>
          <cell r="B844" t="str">
            <v>Dedicated Mail Finishing Project Management Support</v>
          </cell>
          <cell r="C844" t="str">
            <v>SYNC-20080402</v>
          </cell>
        </row>
        <row r="845">
          <cell r="A845" t="str">
            <v>MFD6</v>
          </cell>
          <cell r="B845" t="str">
            <v>Dedicated Mail Finishing Project Management Support</v>
          </cell>
          <cell r="C845" t="str">
            <v>SYNC-20080402</v>
          </cell>
        </row>
        <row r="846">
          <cell r="A846" t="str">
            <v>MFD7</v>
          </cell>
          <cell r="B846" t="str">
            <v>Dedicated Mail Finishing Project Management Support</v>
          </cell>
          <cell r="C846" t="str">
            <v>SYNC-20080402</v>
          </cell>
        </row>
        <row r="847">
          <cell r="A847" t="str">
            <v>MFD8</v>
          </cell>
          <cell r="B847" t="str">
            <v>Dedicated Mail Finishing Project Management Support</v>
          </cell>
          <cell r="C847" t="str">
            <v>SYNC-20080402</v>
          </cell>
        </row>
        <row r="848">
          <cell r="A848" t="str">
            <v>MFD9</v>
          </cell>
          <cell r="B848" t="str">
            <v>Dedicated Mail Finishing Project Management Support</v>
          </cell>
          <cell r="C848" t="str">
            <v>SYNC-20080402</v>
          </cell>
        </row>
        <row r="849">
          <cell r="A849" t="str">
            <v>MFP0</v>
          </cell>
          <cell r="B849" t="str">
            <v>Dedicated Installation Support </v>
          </cell>
          <cell r="C849" t="str">
            <v>SYNC-20080402</v>
          </cell>
        </row>
        <row r="850">
          <cell r="A850" t="str">
            <v>MFP1</v>
          </cell>
          <cell r="B850" t="str">
            <v>Dedicated Installation Support - Level 1 </v>
          </cell>
          <cell r="C850" t="str">
            <v>SYNC-20080402</v>
          </cell>
        </row>
        <row r="851">
          <cell r="A851" t="str">
            <v>MFP2</v>
          </cell>
          <cell r="B851" t="str">
            <v>Dedicated Installation Support - Level 2 </v>
          </cell>
          <cell r="C851" t="str">
            <v>SYNC-20080402</v>
          </cell>
        </row>
        <row r="852">
          <cell r="A852" t="str">
            <v>MFP3</v>
          </cell>
          <cell r="B852" t="str">
            <v>Dedicated Installation Support - Level 3 </v>
          </cell>
          <cell r="C852" t="str">
            <v>SYNC-20080402</v>
          </cell>
        </row>
        <row r="853">
          <cell r="A853" t="str">
            <v>MFP4</v>
          </cell>
          <cell r="B853" t="str">
            <v>Dedicated Installation Support - Level 4</v>
          </cell>
          <cell r="C853" t="str">
            <v>SYNC-20080402</v>
          </cell>
        </row>
        <row r="854">
          <cell r="A854" t="str">
            <v>MFP5</v>
          </cell>
          <cell r="B854" t="str">
            <v>Dedicated Installation Support - Level 5</v>
          </cell>
          <cell r="C854" t="str">
            <v>SYNC-20080402</v>
          </cell>
        </row>
        <row r="855">
          <cell r="A855" t="str">
            <v>MFP6</v>
          </cell>
          <cell r="B855" t="str">
            <v>Dedicated Installation Support - Level 6</v>
          </cell>
          <cell r="C855" t="str">
            <v>SYNC-20080402</v>
          </cell>
        </row>
        <row r="856">
          <cell r="A856" t="str">
            <v>MFP7</v>
          </cell>
          <cell r="B856" t="str">
            <v>Dedicated Installation Support - Level 7</v>
          </cell>
          <cell r="C856" t="str">
            <v>SYNC-20080402</v>
          </cell>
        </row>
        <row r="857">
          <cell r="A857" t="str">
            <v>MFP8</v>
          </cell>
          <cell r="B857" t="str">
            <v>Dedicated Installation Support - Level 8</v>
          </cell>
          <cell r="C857" t="str">
            <v>SYNC-20080402</v>
          </cell>
        </row>
        <row r="858">
          <cell r="A858" t="str">
            <v>MFP9</v>
          </cell>
          <cell r="B858" t="str">
            <v>Dedicated Installation Support - Level 9</v>
          </cell>
          <cell r="C858" t="str">
            <v>SYNC-20080402</v>
          </cell>
        </row>
        <row r="859">
          <cell r="A859" t="str">
            <v>MP04</v>
          </cell>
          <cell r="B859" t="str">
            <v>Integrated Weighing Platform</v>
          </cell>
          <cell r="C859" t="str">
            <v>SYNC-20080716</v>
          </cell>
        </row>
        <row r="860">
          <cell r="A860" t="str">
            <v>MP05</v>
          </cell>
          <cell r="B860" t="str">
            <v>5 lb Integrated Weighing Platform</v>
          </cell>
          <cell r="C860" t="str">
            <v>SYNC-20080402</v>
          </cell>
        </row>
        <row r="861">
          <cell r="A861" t="str">
            <v>MP06</v>
          </cell>
          <cell r="B861" t="str">
            <v>5/10 lb Integrated Weighing Platform for DM200/DM300/DM400</v>
          </cell>
          <cell r="C861" t="str">
            <v>SYNC-20080402</v>
          </cell>
        </row>
        <row r="862">
          <cell r="A862" t="str">
            <v>MP08      </v>
          </cell>
          <cell r="B862" t="str">
            <v>Integrated Weighing Platform</v>
          </cell>
          <cell r="C862" t="str">
            <v>SYNC-20080716</v>
          </cell>
        </row>
        <row r="863">
          <cell r="A863" t="str">
            <v>MP0X</v>
          </cell>
          <cell r="B863" t="str">
            <v>Differential Weighing for 2 lb, 5 lb, or 10 lb Scale</v>
          </cell>
          <cell r="C863" t="str">
            <v>SYNC-20080507</v>
          </cell>
        </row>
        <row r="864">
          <cell r="A864" t="str">
            <v>MP10</v>
          </cell>
          <cell r="B864" t="str">
            <v>10 lb Integrated Weighing Platform</v>
          </cell>
          <cell r="C864" t="str">
            <v>SYNC-20080507</v>
          </cell>
        </row>
        <row r="865">
          <cell r="A865" t="str">
            <v>MP15</v>
          </cell>
          <cell r="B865" t="str">
            <v>15 lb Integrated Weighing Platform</v>
          </cell>
          <cell r="C865" t="str">
            <v>SYNC-20080507</v>
          </cell>
        </row>
        <row r="866">
          <cell r="A866" t="str">
            <v>MP1A</v>
          </cell>
          <cell r="B866" t="str">
            <v>Integrated Weighing Platform</v>
          </cell>
          <cell r="C866" t="str">
            <v>SYNC-20080716</v>
          </cell>
        </row>
        <row r="867">
          <cell r="A867" t="str">
            <v>MP1W</v>
          </cell>
          <cell r="B867" t="str">
            <v>5/10 lb Weights &amp; Measure Approved Option</v>
          </cell>
          <cell r="C867" t="str">
            <v>SYNC-20100111</v>
          </cell>
        </row>
        <row r="868">
          <cell r="A868" t="str">
            <v>MP1X</v>
          </cell>
          <cell r="B868" t="str">
            <v>5/10 lb Weights &amp; Measures Approved Option</v>
          </cell>
          <cell r="C868" t="str">
            <v>SYNC-20080811</v>
          </cell>
        </row>
        <row r="869">
          <cell r="A869" t="str">
            <v>MP22</v>
          </cell>
          <cell r="B869" t="str">
            <v>Pedestal 1-Box</v>
          </cell>
          <cell r="C869" t="str">
            <v>SYNC-20110708</v>
          </cell>
        </row>
        <row r="870">
          <cell r="A870" t="str">
            <v>MP23</v>
          </cell>
          <cell r="B870" t="str">
            <v>Pedestal 3-Box</v>
          </cell>
          <cell r="C870" t="str">
            <v>SYNC-20110708</v>
          </cell>
        </row>
        <row r="871">
          <cell r="A871" t="str">
            <v>MP24</v>
          </cell>
          <cell r="B871" t="str">
            <v>Furniture Solutions Welcome Pack</v>
          </cell>
          <cell r="C871" t="str">
            <v>SYNC-20110613</v>
          </cell>
        </row>
        <row r="872">
          <cell r="A872" t="str">
            <v>MP30</v>
          </cell>
          <cell r="B872" t="str">
            <v>15/30 lb Weighing Platform</v>
          </cell>
          <cell r="C872" t="str">
            <v>SYNC-20080716</v>
          </cell>
        </row>
        <row r="873">
          <cell r="A873" t="str">
            <v>MP3R</v>
          </cell>
          <cell r="B873" t="str">
            <v>Green 15/30 lb Weighing Platform Factory Certified</v>
          </cell>
          <cell r="C873" t="str">
            <v>SYNC-20110411</v>
          </cell>
        </row>
        <row r="874">
          <cell r="A874" t="str">
            <v>MP3W</v>
          </cell>
          <cell r="B874" t="str">
            <v>30 lb Weights &amp; Measures Approved Option</v>
          </cell>
          <cell r="C874" t="str">
            <v>SYNC-20080507</v>
          </cell>
        </row>
        <row r="875">
          <cell r="A875" t="str">
            <v>MP3X</v>
          </cell>
          <cell r="B875" t="str">
            <v>Differential Weighing for 15 lb or 30 lb Scale</v>
          </cell>
          <cell r="C875" t="str">
            <v>SYNC-20080507</v>
          </cell>
        </row>
        <row r="876">
          <cell r="A876" t="str">
            <v>MP49</v>
          </cell>
          <cell r="B876" t="str">
            <v>70/149 lb Weighing Platform</v>
          </cell>
          <cell r="C876" t="str">
            <v>SYNC-20080716</v>
          </cell>
        </row>
        <row r="877">
          <cell r="A877" t="str">
            <v>MP4D</v>
          </cell>
          <cell r="B877" t="str">
            <v>Integrated Weighing Platform</v>
          </cell>
          <cell r="C877" t="str">
            <v>SYNC-20090914</v>
          </cell>
        </row>
        <row r="878">
          <cell r="A878" t="str">
            <v>MP4R</v>
          </cell>
          <cell r="B878" t="str">
            <v>Green 70/149 lb Weighing Platform Factory Certified</v>
          </cell>
          <cell r="C878" t="str">
            <v>SYNC-20110411</v>
          </cell>
        </row>
        <row r="879">
          <cell r="A879" t="str">
            <v>MP4W</v>
          </cell>
          <cell r="B879" t="str">
            <v>70 lb Weights &amp; Measures Approved Option </v>
          </cell>
          <cell r="C879" t="str">
            <v>SYNC-20080507</v>
          </cell>
        </row>
        <row r="880">
          <cell r="A880" t="str">
            <v>MP4X</v>
          </cell>
          <cell r="B880" t="str">
            <v>Differential Weighing for 70 lb Scale</v>
          </cell>
          <cell r="C880" t="str">
            <v>SYNC-20080507</v>
          </cell>
        </row>
        <row r="881">
          <cell r="A881" t="str">
            <v>MP5X</v>
          </cell>
          <cell r="B881" t="str">
            <v>Differential Weighing for 149 lb Scale</v>
          </cell>
          <cell r="C881" t="str">
            <v>SYNC-20080507</v>
          </cell>
        </row>
        <row r="882">
          <cell r="A882" t="str">
            <v>MP96001</v>
          </cell>
          <cell r="B882" t="str">
            <v>Remote Display Sales Kit</v>
          </cell>
          <cell r="C882" t="str">
            <v>SYNC-20100112</v>
          </cell>
        </row>
        <row r="883">
          <cell r="A883" t="str">
            <v>MP9G</v>
          </cell>
          <cell r="B883" t="str">
            <v>Integrated Weighing Platform</v>
          </cell>
          <cell r="C883" t="str">
            <v>SYNC-20080716</v>
          </cell>
        </row>
        <row r="884">
          <cell r="A884" t="str">
            <v>MPC1</v>
          </cell>
          <cell r="B884" t="str">
            <v>Integrated Weighing Platform</v>
          </cell>
          <cell r="C884" t="str">
            <v>SYNC-20100112</v>
          </cell>
        </row>
        <row r="885">
          <cell r="A885" t="str">
            <v>MPDV22</v>
          </cell>
          <cell r="B885" t="str">
            <v>Plexi Visors 22-5/8 in. Sort</v>
          </cell>
          <cell r="C885" t="str">
            <v>SYNC-20110708</v>
          </cell>
        </row>
        <row r="886">
          <cell r="A886" t="str">
            <v>MPDV45</v>
          </cell>
          <cell r="B886" t="str">
            <v>Plexi Visors 45-1/2 in. Sort</v>
          </cell>
          <cell r="C886" t="str">
            <v>SYNC-20110708</v>
          </cell>
        </row>
        <row r="887">
          <cell r="A887" t="str">
            <v>MPDV68</v>
          </cell>
          <cell r="B887" t="str">
            <v>Plexi Visors 68 in. Sorter</v>
          </cell>
          <cell r="C887" t="str">
            <v>SYNC-20110708</v>
          </cell>
        </row>
        <row r="888">
          <cell r="A888" t="str">
            <v>MR221513</v>
          </cell>
          <cell r="B888" t="str">
            <v>13 in. Corner Riser</v>
          </cell>
          <cell r="C888" t="str">
            <v>SYNC-20110613</v>
          </cell>
        </row>
        <row r="889">
          <cell r="A889" t="str">
            <v>MR221522</v>
          </cell>
          <cell r="B889" t="str">
            <v>22 in. Corner Riser</v>
          </cell>
          <cell r="C889" t="str">
            <v>SYNC-20110613</v>
          </cell>
        </row>
        <row r="890">
          <cell r="A890" t="str">
            <v>MR22156</v>
          </cell>
          <cell r="B890" t="str">
            <v>Corner Riser 22-5/8x15x6</v>
          </cell>
          <cell r="C890" t="str">
            <v>SYNC-20110708</v>
          </cell>
        </row>
        <row r="891">
          <cell r="A891" t="str">
            <v>MR451513</v>
          </cell>
          <cell r="B891" t="str">
            <v>45-1/2 in. Riser - 13 in. Tall</v>
          </cell>
          <cell r="C891" t="str">
            <v>SYNC-20110613</v>
          </cell>
        </row>
        <row r="892">
          <cell r="A892" t="str">
            <v>MR451522</v>
          </cell>
          <cell r="B892" t="str">
            <v>45-1/2 in. Riser 22 in. Tall</v>
          </cell>
          <cell r="C892" t="str">
            <v>SYNC-20110613</v>
          </cell>
        </row>
        <row r="893">
          <cell r="A893" t="str">
            <v>MR45156</v>
          </cell>
          <cell r="B893" t="str">
            <v>Riser 45-1/2x15x6</v>
          </cell>
          <cell r="C893" t="str">
            <v>SYNC-20110708</v>
          </cell>
        </row>
        <row r="894">
          <cell r="A894" t="str">
            <v>MR681513</v>
          </cell>
          <cell r="B894" t="str">
            <v>68 in. Riser - 13 in. Tall</v>
          </cell>
          <cell r="C894" t="str">
            <v>SYNC-20110613</v>
          </cell>
        </row>
        <row r="895">
          <cell r="A895" t="str">
            <v>MR681522</v>
          </cell>
          <cell r="B895" t="str">
            <v>68 in. Riser 22 in. Tall</v>
          </cell>
          <cell r="C895" t="str">
            <v>SYNC-20110613</v>
          </cell>
        </row>
        <row r="896">
          <cell r="A896" t="str">
            <v>MR68156</v>
          </cell>
          <cell r="B896" t="str">
            <v>Riser 68x15x6</v>
          </cell>
          <cell r="C896" t="str">
            <v>SYNC-20110708</v>
          </cell>
        </row>
        <row r="897">
          <cell r="A897" t="str">
            <v>MRHCH22</v>
          </cell>
          <cell r="B897" t="str">
            <v>Chan Stiff 22-5/8 in. Risr</v>
          </cell>
          <cell r="C897" t="str">
            <v>SYNC-20110708</v>
          </cell>
        </row>
        <row r="898">
          <cell r="A898" t="str">
            <v>MRHCH45</v>
          </cell>
          <cell r="B898" t="str">
            <v>Chan Stiff 45-1/2 in. Risr</v>
          </cell>
          <cell r="C898" t="str">
            <v>SYNC-20110708</v>
          </cell>
        </row>
        <row r="899">
          <cell r="A899" t="str">
            <v>MRHCH68</v>
          </cell>
          <cell r="B899" t="str">
            <v>Chan Stiff 68 in. Riser</v>
          </cell>
          <cell r="C899" t="str">
            <v>SYNC-20110708</v>
          </cell>
        </row>
        <row r="900">
          <cell r="A900" t="str">
            <v>MRPT2418</v>
          </cell>
          <cell r="B900" t="str">
            <v>Remote Platform Table</v>
          </cell>
          <cell r="C900" t="str">
            <v>SYNC-20110708</v>
          </cell>
        </row>
        <row r="901">
          <cell r="A901" t="str">
            <v>MS221510</v>
          </cell>
          <cell r="B901" t="str">
            <v>10-Bin Sorter (22-5/8 in.)</v>
          </cell>
          <cell r="C901" t="str">
            <v>SYNC-20110613</v>
          </cell>
        </row>
        <row r="902">
          <cell r="A902" t="str">
            <v>MS451520</v>
          </cell>
          <cell r="B902" t="str">
            <v>20-Bin Sorter for 45-1/2 in. Table</v>
          </cell>
          <cell r="C902" t="str">
            <v>SYNC-20110613</v>
          </cell>
        </row>
        <row r="903">
          <cell r="A903" t="str">
            <v>MS681525</v>
          </cell>
          <cell r="B903" t="str">
            <v>25-Bin Sortr 68x15x17-3/8</v>
          </cell>
          <cell r="C903" t="str">
            <v>SYNC-20110708</v>
          </cell>
        </row>
        <row r="904">
          <cell r="A904" t="str">
            <v>MS681530</v>
          </cell>
          <cell r="B904" t="str">
            <v>30-Bin Sorter for 68 in. Table</v>
          </cell>
          <cell r="C904" t="str">
            <v>SYNC-20110613</v>
          </cell>
        </row>
        <row r="905">
          <cell r="A905" t="str">
            <v>MSC1</v>
          </cell>
          <cell r="B905" t="str">
            <v>Mailstream Education Services - 2 Hours</v>
          </cell>
          <cell r="C905" t="str">
            <v>SYNC-20080402</v>
          </cell>
        </row>
        <row r="906">
          <cell r="A906" t="str">
            <v>MSD1</v>
          </cell>
          <cell r="B906" t="str">
            <v>Standard Apps Center</v>
          </cell>
          <cell r="C906" t="str">
            <v>SYNC-20091123</v>
          </cell>
        </row>
        <row r="907">
          <cell r="A907" t="str">
            <v>MSD2</v>
          </cell>
          <cell r="B907" t="str">
            <v>High Res Apps Center</v>
          </cell>
          <cell r="C907" t="str">
            <v>SYNC-20091123</v>
          </cell>
        </row>
        <row r="908">
          <cell r="A908" t="str">
            <v>MSDA</v>
          </cell>
          <cell r="B908" t="str">
            <v>Connect+ VBS Training</v>
          </cell>
          <cell r="C908" t="str">
            <v>SYNC-20100406</v>
          </cell>
        </row>
        <row r="909">
          <cell r="A909" t="str">
            <v>MSDWALL2</v>
          </cell>
          <cell r="B909" t="str">
            <v>Wall Brackets 2x2-3/4x10</v>
          </cell>
          <cell r="C909" t="str">
            <v>SYNC-20110708</v>
          </cell>
        </row>
        <row r="910">
          <cell r="A910" t="str">
            <v>MSGS</v>
          </cell>
          <cell r="B910" t="str">
            <v>Sprint 3G Subscription</v>
          </cell>
          <cell r="C910" t="str">
            <v>SYNC-20100315</v>
          </cell>
        </row>
        <row r="911">
          <cell r="A911" t="str">
            <v>MSH1511</v>
          </cell>
          <cell r="B911" t="str">
            <v>Sorter Shelves for 10 - 20 - 30 Bin Sorters (for 20 in. sorter)</v>
          </cell>
          <cell r="C911" t="str">
            <v>SYNC-20110613</v>
          </cell>
        </row>
        <row r="912">
          <cell r="A912" t="str">
            <v>MSH1513</v>
          </cell>
          <cell r="B912" t="str">
            <v>Sorter Shelves 30in Sorter</v>
          </cell>
          <cell r="C912" t="str">
            <v>SYNC-20110708</v>
          </cell>
        </row>
        <row r="913">
          <cell r="A913" t="str">
            <v>MSP3333</v>
          </cell>
          <cell r="B913" t="str">
            <v>Dump Rails for 33 in. x 33 in. table</v>
          </cell>
          <cell r="C913" t="str">
            <v>SYNC-20110622</v>
          </cell>
        </row>
        <row r="914">
          <cell r="A914" t="str">
            <v>MSP4533</v>
          </cell>
          <cell r="B914" t="str">
            <v>Dump Rails for 45-1/2 in. x 33 in. table</v>
          </cell>
          <cell r="C914" t="str">
            <v>SYNC-20110622</v>
          </cell>
        </row>
        <row r="915">
          <cell r="A915" t="str">
            <v>MSP6833</v>
          </cell>
          <cell r="B915" t="str">
            <v>Dump Rails for 68 in. x 33 in. table</v>
          </cell>
          <cell r="C915" t="str">
            <v>SYNC-20110622</v>
          </cell>
        </row>
        <row r="916">
          <cell r="A916" t="str">
            <v>MSPQ</v>
          </cell>
          <cell r="B916" t="str">
            <v>Software Meter Interface - per meter (Connect+ only)</v>
          </cell>
          <cell r="C916" t="str">
            <v>SYNC-20110216</v>
          </cell>
        </row>
        <row r="917">
          <cell r="A917" t="str">
            <v>MSPS</v>
          </cell>
          <cell r="B917" t="str">
            <v>Connect+ Power Stacker</v>
          </cell>
          <cell r="C917" t="str">
            <v>SYNC-20100315</v>
          </cell>
        </row>
        <row r="918">
          <cell r="A918" t="str">
            <v>MSSA</v>
          </cell>
          <cell r="B918" t="str">
            <v>Connect+ Professional Services</v>
          </cell>
          <cell r="C918" t="str">
            <v>SYNC-20101213</v>
          </cell>
        </row>
        <row r="919">
          <cell r="A919" t="str">
            <v>MSSP33</v>
          </cell>
          <cell r="B919" t="str">
            <v>Metal Side Splashers</v>
          </cell>
          <cell r="C919" t="str">
            <v>SYNC-20110708</v>
          </cell>
        </row>
        <row r="920">
          <cell r="A920" t="str">
            <v>MSWMBR22</v>
          </cell>
          <cell r="B920" t="str">
            <v>Wall Brackets 22-5/8 in. Sort</v>
          </cell>
          <cell r="C920" t="str">
            <v>SYNC-20110708</v>
          </cell>
        </row>
        <row r="921">
          <cell r="A921" t="str">
            <v>MSWMBR45</v>
          </cell>
          <cell r="B921" t="str">
            <v>Wall Brackets 45-1/2 in. Sort</v>
          </cell>
          <cell r="C921" t="str">
            <v>SYNC-20110708</v>
          </cell>
        </row>
        <row r="922">
          <cell r="A922" t="str">
            <v>MSWMBR68</v>
          </cell>
          <cell r="B922" t="str">
            <v>Wall Brackets 68 in. Sorter</v>
          </cell>
          <cell r="C922" t="str">
            <v>SYNC-20110708</v>
          </cell>
        </row>
        <row r="923">
          <cell r="A923" t="str">
            <v>MTB2213</v>
          </cell>
          <cell r="B923" t="str">
            <v>Tackboard 13 in. H Riser</v>
          </cell>
          <cell r="C923" t="str">
            <v>SYNC-20110708</v>
          </cell>
        </row>
        <row r="924">
          <cell r="A924" t="str">
            <v>MTB2222</v>
          </cell>
          <cell r="B924" t="str">
            <v>Tackboard 22 in. H Riser</v>
          </cell>
          <cell r="C924" t="str">
            <v>SYNC-20110708</v>
          </cell>
        </row>
        <row r="925">
          <cell r="A925" t="str">
            <v>MTB4513</v>
          </cell>
          <cell r="B925" t="str">
            <v>Tackboard for 45-1/2 in. x 13 in. H Riser</v>
          </cell>
          <cell r="C925" t="str">
            <v>SYNC-20110622</v>
          </cell>
        </row>
        <row r="926">
          <cell r="A926" t="str">
            <v>MTB4522</v>
          </cell>
          <cell r="B926" t="str">
            <v>Tackboard for 45-1/2 in. x 22 in. H Riser</v>
          </cell>
          <cell r="C926" t="str">
            <v>SYNC-20110622</v>
          </cell>
        </row>
        <row r="927">
          <cell r="A927" t="str">
            <v>MTB6813</v>
          </cell>
          <cell r="B927" t="str">
            <v>Tackboard for 68 in. x 13 in. H Riser</v>
          </cell>
          <cell r="C927" t="str">
            <v>SYNC-20110622</v>
          </cell>
        </row>
        <row r="928">
          <cell r="A928" t="str">
            <v>MTB6822</v>
          </cell>
          <cell r="B928" t="str">
            <v>Tackboard for 68 in. x 22 in. H Riser</v>
          </cell>
          <cell r="C928" t="str">
            <v>SYNC-20110622</v>
          </cell>
        </row>
        <row r="929">
          <cell r="A929" t="str">
            <v>MTC3</v>
          </cell>
          <cell r="B929" t="str">
            <v>Caster Set for Modular Tables</v>
          </cell>
          <cell r="C929" t="str">
            <v>SYNC-20110613</v>
          </cell>
        </row>
        <row r="930">
          <cell r="A930" t="str">
            <v>MTH545</v>
          </cell>
          <cell r="B930" t="str">
            <v>Free-Standing 45-1/2 in. Bulk Sorting Module </v>
          </cell>
          <cell r="C930" t="str">
            <v>SYNC-20110613</v>
          </cell>
        </row>
        <row r="931">
          <cell r="A931" t="str">
            <v>MTH568</v>
          </cell>
          <cell r="B931" t="str">
            <v>Free-Standing 68 in. Bulk Sorting Module </v>
          </cell>
          <cell r="C931" t="str">
            <v>SYNC-20110616</v>
          </cell>
        </row>
        <row r="932">
          <cell r="A932" t="str">
            <v>MTP5</v>
          </cell>
          <cell r="B932" t="str">
            <v>PrecisionTrack Additional Site License</v>
          </cell>
          <cell r="C932" t="str">
            <v>SYNC-20090211</v>
          </cell>
        </row>
        <row r="933">
          <cell r="A933" t="str">
            <v>MTR221513</v>
          </cell>
          <cell r="B933" t="str">
            <v>Crnr ThruRsr 22-5/8x15x13</v>
          </cell>
          <cell r="C933" t="str">
            <v>SYNC-20110708</v>
          </cell>
        </row>
        <row r="934">
          <cell r="A934" t="str">
            <v>MTR221522</v>
          </cell>
          <cell r="B934" t="str">
            <v>Crnr ThruRsr 22-5/8x15x22</v>
          </cell>
          <cell r="C934" t="str">
            <v>SYNC-20110708</v>
          </cell>
        </row>
        <row r="935">
          <cell r="A935" t="str">
            <v>MTR22156</v>
          </cell>
          <cell r="B935" t="str">
            <v>Crnr Thru-Rsr 22-5/8x15x6</v>
          </cell>
          <cell r="C935" t="str">
            <v>SYNC-20110708</v>
          </cell>
        </row>
        <row r="936">
          <cell r="A936" t="str">
            <v>MTR451513</v>
          </cell>
          <cell r="B936" t="str">
            <v>Thru Riser 45-1/2x15x13</v>
          </cell>
          <cell r="C936" t="str">
            <v>SYNC-20110708</v>
          </cell>
        </row>
        <row r="937">
          <cell r="A937" t="str">
            <v>MTR451522</v>
          </cell>
          <cell r="B937" t="str">
            <v>Thru Riser 45-1/2x15x22</v>
          </cell>
          <cell r="C937" t="str">
            <v>SYNC-20110708</v>
          </cell>
        </row>
        <row r="938">
          <cell r="A938" t="str">
            <v>MTR45156</v>
          </cell>
          <cell r="B938" t="str">
            <v>Thru Riser 45-1/2x15x6</v>
          </cell>
          <cell r="C938" t="str">
            <v>SYNC-20110708</v>
          </cell>
        </row>
        <row r="939">
          <cell r="A939" t="str">
            <v>MTR68156</v>
          </cell>
          <cell r="B939" t="str">
            <v>Thru Riser 68x15x6</v>
          </cell>
          <cell r="C939" t="str">
            <v>SYNC-20110708</v>
          </cell>
        </row>
        <row r="940">
          <cell r="A940" t="str">
            <v>MTS1</v>
          </cell>
          <cell r="B940" t="str">
            <v>PrecisionTrack for SmartMailer Tier 1</v>
          </cell>
          <cell r="C940" t="str">
            <v>SYNC-20090211</v>
          </cell>
        </row>
        <row r="941">
          <cell r="A941" t="str">
            <v>MTS2</v>
          </cell>
          <cell r="B941" t="str">
            <v>PrecisionTrack for SmartMailer Tier 2</v>
          </cell>
          <cell r="C941" t="str">
            <v>SYNC-20090211</v>
          </cell>
        </row>
        <row r="942">
          <cell r="A942" t="str">
            <v>MTS221510</v>
          </cell>
          <cell r="B942" t="str">
            <v>10-Bin Corner Thru Sorter</v>
          </cell>
          <cell r="C942" t="str">
            <v>SYNC-20110708</v>
          </cell>
        </row>
        <row r="943">
          <cell r="A943" t="str">
            <v>MTS3</v>
          </cell>
          <cell r="B943" t="str">
            <v>PrecisionTrack for SmartMailer Tier 3</v>
          </cell>
          <cell r="C943" t="str">
            <v>SYNC-20090211</v>
          </cell>
        </row>
        <row r="944">
          <cell r="A944" t="str">
            <v>MTS4</v>
          </cell>
          <cell r="B944" t="str">
            <v>PrecisionTrack for SmartMailer Tier 4</v>
          </cell>
          <cell r="C944" t="str">
            <v>SYNC-20090211</v>
          </cell>
        </row>
        <row r="945">
          <cell r="A945" t="str">
            <v>MTS451520</v>
          </cell>
          <cell r="B945" t="str">
            <v>20-Bin Thru Sorter</v>
          </cell>
          <cell r="C945" t="str">
            <v>SYNC-20110708</v>
          </cell>
        </row>
        <row r="946">
          <cell r="A946" t="str">
            <v>MTS5</v>
          </cell>
          <cell r="B946" t="str">
            <v>PrecisionTrack for SmartMailer Tier 5</v>
          </cell>
          <cell r="C946" t="str">
            <v>SYNC-20090211</v>
          </cell>
        </row>
        <row r="947">
          <cell r="A947" t="str">
            <v>MTS6</v>
          </cell>
          <cell r="B947" t="str">
            <v>PrecisionTrack for SmartMailer Tier 6</v>
          </cell>
          <cell r="C947" t="str">
            <v>SYNC-20090211</v>
          </cell>
        </row>
        <row r="948">
          <cell r="A948" t="str">
            <v>MTS681525</v>
          </cell>
          <cell r="B948" t="str">
            <v>25-Bin Thru Sorter</v>
          </cell>
          <cell r="C948" t="str">
            <v>SYNC-20110708</v>
          </cell>
        </row>
        <row r="949">
          <cell r="A949" t="str">
            <v>MTS681530</v>
          </cell>
          <cell r="B949" t="str">
            <v>30-Bin Thru Sorter</v>
          </cell>
          <cell r="C949" t="str">
            <v>SYNC-20110708</v>
          </cell>
        </row>
        <row r="950">
          <cell r="A950" t="str">
            <v>MTS7</v>
          </cell>
          <cell r="B950" t="str">
            <v>PrecisionTrack for SmartMailer Tier 7</v>
          </cell>
          <cell r="C950" t="str">
            <v>SYNC-20090211</v>
          </cell>
        </row>
        <row r="951">
          <cell r="A951" t="str">
            <v>MTS8</v>
          </cell>
          <cell r="B951" t="str">
            <v>PrecisionTrack for SmartMailer Tier 8</v>
          </cell>
          <cell r="C951" t="str">
            <v>SYNC-20090211</v>
          </cell>
        </row>
        <row r="952">
          <cell r="A952" t="str">
            <v>MTSA</v>
          </cell>
          <cell r="B952" t="str">
            <v>PrecisionTrack Basic Service</v>
          </cell>
          <cell r="C952" t="str">
            <v>SYNC-20090914</v>
          </cell>
        </row>
        <row r="953">
          <cell r="A953" t="str">
            <v>MTSB</v>
          </cell>
          <cell r="B953" t="str">
            <v>PrecisionTrack Basic Plus Service</v>
          </cell>
          <cell r="C953" t="str">
            <v>SYNC-20090914</v>
          </cell>
        </row>
        <row r="954">
          <cell r="A954" t="str">
            <v>MTSB15</v>
          </cell>
          <cell r="B954" t="str">
            <v>Sorter Retaining Brackets (2)</v>
          </cell>
          <cell r="C954" t="str">
            <v>SYNC-20110613</v>
          </cell>
        </row>
        <row r="955">
          <cell r="A955" t="str">
            <v>MTSC</v>
          </cell>
          <cell r="B955" t="str">
            <v>PrecisionTrack Service for Syntel</v>
          </cell>
          <cell r="C955" t="str">
            <v>SYNC-20100809</v>
          </cell>
        </row>
        <row r="956">
          <cell r="A956" t="str">
            <v>MTSH1511</v>
          </cell>
          <cell r="B956" t="str">
            <v>Thru-Sorter Shelves - 11 in.</v>
          </cell>
          <cell r="C956" t="str">
            <v>SYNC-20110708</v>
          </cell>
        </row>
        <row r="957">
          <cell r="A957" t="str">
            <v>MTSH1513</v>
          </cell>
          <cell r="B957" t="str">
            <v>Thru-Sorter Shelves - 13 in.</v>
          </cell>
          <cell r="C957" t="str">
            <v>SYNC-20110708</v>
          </cell>
        </row>
        <row r="958">
          <cell r="A958" t="str">
            <v>MVD15</v>
          </cell>
          <cell r="B958" t="str">
            <v>Vertical Divider for Vertical Sorters</v>
          </cell>
          <cell r="C958" t="str">
            <v>SYNC-20110613</v>
          </cell>
        </row>
        <row r="959">
          <cell r="A959" t="str">
            <v>MVS1</v>
          </cell>
          <cell r="B959" t="str">
            <v>Multi-Vendor Services, 1 Yr w/Standard SLA</v>
          </cell>
          <cell r="C959" t="str">
            <v>SYNC-20080402</v>
          </cell>
        </row>
        <row r="960">
          <cell r="A960" t="str">
            <v>MVS2</v>
          </cell>
          <cell r="B960" t="str">
            <v>Multi-Vendor Services, 1 Yr w/4 Hour Response SLA</v>
          </cell>
          <cell r="C960" t="str">
            <v>SYNC-20080402</v>
          </cell>
        </row>
        <row r="961">
          <cell r="A961" t="str">
            <v>MVS2215</v>
          </cell>
          <cell r="B961" t="str">
            <v>Vertical Sorter 22 in. Table</v>
          </cell>
          <cell r="C961" t="str">
            <v>SYNC-20110708</v>
          </cell>
        </row>
        <row r="962">
          <cell r="A962" t="str">
            <v>MVS3</v>
          </cell>
          <cell r="B962" t="str">
            <v>Multi-Vendor Services, 3 Yr w/Standard SLA</v>
          </cell>
          <cell r="C962" t="str">
            <v>SYNC-20080402</v>
          </cell>
        </row>
        <row r="963">
          <cell r="A963" t="str">
            <v>MVS4</v>
          </cell>
          <cell r="B963" t="str">
            <v>Multi-Vendor Services, 3 Yr w/4 Hour Response SLA</v>
          </cell>
          <cell r="C963" t="str">
            <v>SYNC-20080402</v>
          </cell>
        </row>
        <row r="964">
          <cell r="A964" t="str">
            <v>MVS4515</v>
          </cell>
          <cell r="B964" t="str">
            <v>Vertical Sorter for 45-1/2 in. Table</v>
          </cell>
          <cell r="C964" t="str">
            <v>SYNC-20110613</v>
          </cell>
        </row>
        <row r="965">
          <cell r="A965" t="str">
            <v>MVS5</v>
          </cell>
          <cell r="B965" t="str">
            <v>Multi-Vendor Services, 2 Yr w/Standard SLA</v>
          </cell>
          <cell r="C965" t="str">
            <v>SYNC-20080402</v>
          </cell>
        </row>
        <row r="966">
          <cell r="A966" t="str">
            <v>MVS6</v>
          </cell>
          <cell r="B966" t="str">
            <v>Multi-Vendor Services, 2 Yr w/4 Hour Response SLA</v>
          </cell>
          <cell r="C966" t="str">
            <v>SYNC-20080402</v>
          </cell>
        </row>
        <row r="967">
          <cell r="A967" t="str">
            <v>MVS6815</v>
          </cell>
          <cell r="B967" t="str">
            <v>Vertical Sorter 68 in. Table</v>
          </cell>
          <cell r="C967" t="str">
            <v>SYNC-20110708</v>
          </cell>
        </row>
        <row r="968">
          <cell r="A968" t="str">
            <v>MVS7</v>
          </cell>
          <cell r="B968" t="str">
            <v>Multi-Vendor Services, 1 Yr 24x7 SLA</v>
          </cell>
          <cell r="C968" t="str">
            <v>SYNC-20080402</v>
          </cell>
        </row>
        <row r="969">
          <cell r="A969" t="str">
            <v>MVS8</v>
          </cell>
          <cell r="B969" t="str">
            <v>Multi-Vendor Services, 2 Yr 24x7 SLA</v>
          </cell>
          <cell r="C969" t="str">
            <v>SYNC-20080402</v>
          </cell>
        </row>
        <row r="970">
          <cell r="A970" t="str">
            <v>MW90006</v>
          </cell>
          <cell r="B970" t="str">
            <v>Power Stacker Portrait Flats Kit</v>
          </cell>
          <cell r="C970" t="str">
            <v>SYNC-20100809</v>
          </cell>
        </row>
        <row r="971">
          <cell r="A971" t="str">
            <v>MW90007</v>
          </cell>
          <cell r="B971" t="str">
            <v>Connect+ Drop Stacker</v>
          </cell>
          <cell r="C971" t="str">
            <v>SYNC-20100315</v>
          </cell>
        </row>
        <row r="972">
          <cell r="A972" t="str">
            <v>MW90008</v>
          </cell>
          <cell r="B972" t="str">
            <v>Connect+ VBS Welcome Kit</v>
          </cell>
          <cell r="C972" t="str">
            <v>SYNC-20100324</v>
          </cell>
        </row>
        <row r="973">
          <cell r="A973" t="str">
            <v>MW90020</v>
          </cell>
          <cell r="B973" t="str">
            <v>Connect+ 3000 Series Guide</v>
          </cell>
          <cell r="C973" t="str">
            <v>SYNC-20101213</v>
          </cell>
        </row>
        <row r="974">
          <cell r="A974" t="str">
            <v>MW90090</v>
          </cell>
          <cell r="B974" t="str">
            <v>Connect+ Power Distribution Kit</v>
          </cell>
          <cell r="C974" t="str">
            <v>SYNC-20100723</v>
          </cell>
        </row>
        <row r="975">
          <cell r="A975" t="str">
            <v>MW90147</v>
          </cell>
          <cell r="B975" t="str">
            <v>Wireless Keyboard</v>
          </cell>
          <cell r="C975" t="str">
            <v>SYNC-20091123</v>
          </cell>
        </row>
        <row r="976">
          <cell r="A976" t="str">
            <v>MW90650</v>
          </cell>
          <cell r="B976" t="str">
            <v>Roll Tape Kit</v>
          </cell>
          <cell r="C976" t="str">
            <v>SYNC-20100707</v>
          </cell>
        </row>
        <row r="977">
          <cell r="A977" t="str">
            <v>MW90651</v>
          </cell>
          <cell r="B977" t="str">
            <v>Roll Tape Kit</v>
          </cell>
          <cell r="C977" t="str">
            <v>SYNC-20100707</v>
          </cell>
        </row>
        <row r="978">
          <cell r="A978" t="str">
            <v>MW90700</v>
          </cell>
          <cell r="B978" t="str">
            <v>25ft LAN Cable</v>
          </cell>
          <cell r="C978" t="str">
            <v>SYNC-20100106</v>
          </cell>
        </row>
        <row r="979">
          <cell r="A979" t="str">
            <v>MW90701</v>
          </cell>
          <cell r="B979" t="str">
            <v>100ft LAN Cable</v>
          </cell>
          <cell r="C979" t="str">
            <v>SYNC-20100106</v>
          </cell>
        </row>
        <row r="980">
          <cell r="A980" t="str">
            <v>MW90702</v>
          </cell>
          <cell r="B980" t="str">
            <v>Wireless 4-Port Router</v>
          </cell>
          <cell r="C980" t="str">
            <v>SYNC-20100402</v>
          </cell>
        </row>
        <row r="981">
          <cell r="A981" t="str">
            <v>MW90704</v>
          </cell>
          <cell r="B981" t="str">
            <v>Sprint 3G Cellular Kit</v>
          </cell>
          <cell r="C981" t="str">
            <v>SYNC-20091204</v>
          </cell>
        </row>
        <row r="982">
          <cell r="A982" t="str">
            <v>MW90705</v>
          </cell>
          <cell r="B982" t="str">
            <v>Connect+ PC System Connect</v>
          </cell>
          <cell r="C982" t="str">
            <v>SYNC-20100402</v>
          </cell>
        </row>
        <row r="983">
          <cell r="A983" t="str">
            <v>MW90802</v>
          </cell>
          <cell r="B983" t="str">
            <v>Software Meter Interface - per meter (Connect+ only)</v>
          </cell>
          <cell r="C983" t="str">
            <v>SYNC-20100615</v>
          </cell>
        </row>
        <row r="984">
          <cell r="A984" t="str">
            <v>MW90806</v>
          </cell>
          <cell r="B984" t="str">
            <v>Power Stacker Extension</v>
          </cell>
          <cell r="C984" t="str">
            <v>SYNC-20100315</v>
          </cell>
        </row>
        <row r="985">
          <cell r="A985" t="str">
            <v>MW96000</v>
          </cell>
          <cell r="B985" t="str">
            <v>15lb Scale Platform/Stand</v>
          </cell>
          <cell r="C985" t="str">
            <v>SYNC-20091124</v>
          </cell>
        </row>
        <row r="986">
          <cell r="A986" t="str">
            <v>MW97182</v>
          </cell>
          <cell r="B986" t="str">
            <v>Wireless LAN Adapter</v>
          </cell>
          <cell r="C986" t="str">
            <v>SYNC-20091204</v>
          </cell>
        </row>
        <row r="987">
          <cell r="A987" t="str">
            <v>N199</v>
          </cell>
          <cell r="B987" t="str">
            <v>Scale Stand</v>
          </cell>
          <cell r="C987" t="str">
            <v>SYNC-20080402</v>
          </cell>
        </row>
        <row r="988">
          <cell r="A988" t="str">
            <v>N306</v>
          </cell>
          <cell r="B988" t="str">
            <v>USPS Rates</v>
          </cell>
          <cell r="C988" t="str">
            <v>SYNC-20080402</v>
          </cell>
        </row>
        <row r="989">
          <cell r="A989" t="str">
            <v>N406</v>
          </cell>
          <cell r="B989" t="str">
            <v>USPS Rates</v>
          </cell>
          <cell r="C989" t="str">
            <v>SYNC-20080402</v>
          </cell>
        </row>
        <row r="990">
          <cell r="A990" t="str">
            <v>N503</v>
          </cell>
          <cell r="B990" t="str">
            <v>Alaska Rates for 5K00</v>
          </cell>
          <cell r="C990" t="str">
            <v>SYNC-20080402</v>
          </cell>
        </row>
        <row r="991">
          <cell r="A991" t="str">
            <v>N504</v>
          </cell>
          <cell r="B991" t="str">
            <v>Hawaii rates for 5K00</v>
          </cell>
          <cell r="C991" t="str">
            <v>SYNC-20080402</v>
          </cell>
        </row>
        <row r="992">
          <cell r="A992" t="str">
            <v>N505</v>
          </cell>
          <cell r="B992" t="str">
            <v>UPS Rates</v>
          </cell>
          <cell r="C992" t="str">
            <v>SYNC-20080402</v>
          </cell>
        </row>
        <row r="993">
          <cell r="A993" t="str">
            <v>N506</v>
          </cell>
          <cell r="B993" t="str">
            <v>USPS Rates</v>
          </cell>
          <cell r="C993" t="str">
            <v>SYNC-20080402</v>
          </cell>
        </row>
        <row r="994">
          <cell r="A994" t="str">
            <v>N603</v>
          </cell>
          <cell r="B994" t="str">
            <v>Alaska Rates for 6K00/6K01</v>
          </cell>
          <cell r="C994" t="str">
            <v>SYNC-20080402</v>
          </cell>
        </row>
        <row r="995">
          <cell r="A995" t="str">
            <v>N604</v>
          </cell>
          <cell r="B995" t="str">
            <v>Hawaii rates for 6K00/6K01</v>
          </cell>
          <cell r="C995" t="str">
            <v>SYNC-20080402</v>
          </cell>
        </row>
        <row r="996">
          <cell r="A996" t="str">
            <v>N605</v>
          </cell>
          <cell r="B996" t="str">
            <v>UPS Rates</v>
          </cell>
          <cell r="C996" t="str">
            <v>SYNC-20080402</v>
          </cell>
        </row>
        <row r="997">
          <cell r="A997" t="str">
            <v>N606</v>
          </cell>
          <cell r="B997" t="str">
            <v>USPS Rates</v>
          </cell>
          <cell r="C997" t="str">
            <v>SYNC-20080402</v>
          </cell>
        </row>
        <row r="998">
          <cell r="A998" t="str">
            <v>N607</v>
          </cell>
          <cell r="B998" t="str">
            <v>FedX Rates</v>
          </cell>
          <cell r="C998" t="str">
            <v>SYNC-20080402</v>
          </cell>
        </row>
        <row r="999">
          <cell r="A999" t="str">
            <v>N608</v>
          </cell>
          <cell r="B999" t="str">
            <v>Airborne Rates</v>
          </cell>
          <cell r="C999" t="str">
            <v>SYNC-20080402</v>
          </cell>
        </row>
        <row r="1000">
          <cell r="A1000" t="str">
            <v>N609</v>
          </cell>
          <cell r="B1000" t="str">
            <v>DHL Rates</v>
          </cell>
          <cell r="C1000" t="str">
            <v>SYNC-20080402</v>
          </cell>
        </row>
        <row r="1001">
          <cell r="A1001" t="str">
            <v>N615</v>
          </cell>
          <cell r="B1001" t="str">
            <v>UPS Rates</v>
          </cell>
          <cell r="C1001" t="str">
            <v>SYNC-20080402</v>
          </cell>
        </row>
        <row r="1002">
          <cell r="A1002" t="str">
            <v>N616</v>
          </cell>
          <cell r="B1002" t="str">
            <v>USPS Rates</v>
          </cell>
          <cell r="C1002" t="str">
            <v>SYNC-20080402</v>
          </cell>
        </row>
        <row r="1003">
          <cell r="A1003" t="str">
            <v>N703</v>
          </cell>
          <cell r="B1003" t="str">
            <v>Alaska Rates for 7K00/7K01</v>
          </cell>
          <cell r="C1003" t="str">
            <v>SYNC-20080402</v>
          </cell>
        </row>
        <row r="1004">
          <cell r="A1004" t="str">
            <v>N704</v>
          </cell>
          <cell r="B1004" t="str">
            <v>Hawaii rates for 7K00/7K01</v>
          </cell>
          <cell r="C1004" t="str">
            <v>SYNC-20080402</v>
          </cell>
        </row>
        <row r="1005">
          <cell r="A1005" t="str">
            <v>N705</v>
          </cell>
          <cell r="B1005" t="str">
            <v>UPS Rates</v>
          </cell>
          <cell r="C1005" t="str">
            <v>SYNC-20080402</v>
          </cell>
        </row>
        <row r="1006">
          <cell r="A1006" t="str">
            <v>N706</v>
          </cell>
          <cell r="B1006" t="str">
            <v>USPS Rates</v>
          </cell>
          <cell r="C1006" t="str">
            <v>SYNC-20080402</v>
          </cell>
        </row>
        <row r="1007">
          <cell r="A1007" t="str">
            <v>N707</v>
          </cell>
          <cell r="B1007" t="str">
            <v>FedX Rates</v>
          </cell>
          <cell r="C1007" t="str">
            <v>SYNC-20080402</v>
          </cell>
        </row>
        <row r="1008">
          <cell r="A1008" t="str">
            <v>N708</v>
          </cell>
          <cell r="B1008" t="str">
            <v>Airborne Rates</v>
          </cell>
          <cell r="C1008" t="str">
            <v>SYNC-20080402</v>
          </cell>
        </row>
        <row r="1009">
          <cell r="A1009" t="str">
            <v>N709</v>
          </cell>
          <cell r="B1009" t="str">
            <v>DHL Rates</v>
          </cell>
          <cell r="C1009" t="str">
            <v>SYNC-20080402</v>
          </cell>
        </row>
        <row r="1010">
          <cell r="A1010" t="str">
            <v>N715</v>
          </cell>
          <cell r="B1010" t="str">
            <v>UPS Rates</v>
          </cell>
          <cell r="C1010" t="str">
            <v>SYNC-20080402</v>
          </cell>
        </row>
        <row r="1011">
          <cell r="A1011" t="str">
            <v>N716</v>
          </cell>
          <cell r="B1011" t="str">
            <v>USPS Rates</v>
          </cell>
          <cell r="C1011" t="str">
            <v>SYNC-20080402</v>
          </cell>
        </row>
        <row r="1012">
          <cell r="A1012" t="str">
            <v>N903</v>
          </cell>
          <cell r="B1012" t="str">
            <v>Alaska Rates for 9K00/9K01</v>
          </cell>
          <cell r="C1012" t="str">
            <v>SYNC-20080402</v>
          </cell>
        </row>
        <row r="1013">
          <cell r="A1013" t="str">
            <v>N904</v>
          </cell>
          <cell r="B1013" t="str">
            <v>Hawaii rates for 9K00/9K01</v>
          </cell>
          <cell r="C1013" t="str">
            <v>SYNC-20080402</v>
          </cell>
        </row>
        <row r="1014">
          <cell r="A1014" t="str">
            <v>N905</v>
          </cell>
          <cell r="B1014" t="str">
            <v>UPS Rates</v>
          </cell>
          <cell r="C1014" t="str">
            <v>SYNC-20080402</v>
          </cell>
        </row>
        <row r="1015">
          <cell r="A1015" t="str">
            <v>N906</v>
          </cell>
          <cell r="B1015" t="str">
            <v>USPS Rates</v>
          </cell>
          <cell r="C1015" t="str">
            <v>SYNC-20080402</v>
          </cell>
        </row>
        <row r="1016">
          <cell r="A1016" t="str">
            <v>N907</v>
          </cell>
          <cell r="B1016" t="str">
            <v>FedX Rates</v>
          </cell>
          <cell r="C1016" t="str">
            <v>SYNC-20080402</v>
          </cell>
        </row>
        <row r="1017">
          <cell r="A1017" t="str">
            <v>N908</v>
          </cell>
          <cell r="B1017" t="str">
            <v>Airborne Rates</v>
          </cell>
          <cell r="C1017" t="str">
            <v>SYNC-20080402</v>
          </cell>
        </row>
        <row r="1018">
          <cell r="A1018" t="str">
            <v>N909</v>
          </cell>
          <cell r="B1018" t="str">
            <v>DHL Rates</v>
          </cell>
          <cell r="C1018" t="str">
            <v>SYNC-20080402</v>
          </cell>
        </row>
        <row r="1019">
          <cell r="A1019" t="str">
            <v>N915</v>
          </cell>
          <cell r="B1019" t="str">
            <v>UPS Rates</v>
          </cell>
          <cell r="C1019" t="str">
            <v>SYNC-20080402</v>
          </cell>
        </row>
        <row r="1020">
          <cell r="A1020" t="str">
            <v>N916</v>
          </cell>
          <cell r="B1020" t="str">
            <v>USPS Rates</v>
          </cell>
          <cell r="C1020" t="str">
            <v>SYNC-20080402</v>
          </cell>
        </row>
        <row r="1021">
          <cell r="A1021" t="str">
            <v>NB430</v>
          </cell>
          <cell r="B1021" t="str">
            <v>Anti-Fatigue Mat</v>
          </cell>
          <cell r="C1021" t="str">
            <v>SYNC-20110913</v>
          </cell>
        </row>
        <row r="1022">
          <cell r="A1022" t="str">
            <v>NEST36</v>
          </cell>
          <cell r="B1022" t="str">
            <v>Mobile Table 36x24x31</v>
          </cell>
          <cell r="C1022" t="str">
            <v>SYNC-20110708</v>
          </cell>
        </row>
        <row r="1023">
          <cell r="A1023" t="str">
            <v>NEST48</v>
          </cell>
          <cell r="B1023" t="str">
            <v>Mobile Table 48x24x36</v>
          </cell>
          <cell r="C1023" t="str">
            <v>SYNC-20110708</v>
          </cell>
        </row>
        <row r="1024">
          <cell r="A1024" t="str">
            <v>NP01</v>
          </cell>
          <cell r="B1024" t="str">
            <v>Conquest Credit for DM100</v>
          </cell>
          <cell r="C1024" t="str">
            <v>SYNC-20091123</v>
          </cell>
        </row>
        <row r="1025">
          <cell r="A1025" t="str">
            <v>NP02</v>
          </cell>
          <cell r="B1025" t="str">
            <v>Conquest Credit for DM200</v>
          </cell>
          <cell r="C1025" t="str">
            <v>SYNC-20091123</v>
          </cell>
        </row>
        <row r="1026">
          <cell r="A1026" t="str">
            <v>NP03</v>
          </cell>
          <cell r="B1026" t="str">
            <v>Conquest Credit for DM300</v>
          </cell>
          <cell r="C1026" t="str">
            <v>SYNC-20091123</v>
          </cell>
        </row>
        <row r="1027">
          <cell r="A1027" t="str">
            <v>NP04</v>
          </cell>
          <cell r="B1027" t="str">
            <v>Conquest Credit for DM400</v>
          </cell>
          <cell r="C1027" t="str">
            <v>SYNC-20091123</v>
          </cell>
        </row>
        <row r="1028">
          <cell r="A1028" t="str">
            <v>NP05</v>
          </cell>
          <cell r="B1028" t="str">
            <v>Conquest Credit for DM475</v>
          </cell>
          <cell r="C1028" t="str">
            <v>SYNC-20091123</v>
          </cell>
        </row>
        <row r="1029">
          <cell r="A1029" t="str">
            <v>NP06</v>
          </cell>
          <cell r="B1029" t="str">
            <v>Conquest Credit for DM525</v>
          </cell>
          <cell r="C1029" t="str">
            <v>SYNC-20091123</v>
          </cell>
        </row>
        <row r="1030">
          <cell r="A1030" t="str">
            <v>NP07</v>
          </cell>
          <cell r="B1030" t="str">
            <v>Conquest Credit for DM575</v>
          </cell>
          <cell r="C1030" t="str">
            <v>SYNC-20091123</v>
          </cell>
        </row>
        <row r="1031">
          <cell r="A1031" t="str">
            <v>NP08</v>
          </cell>
          <cell r="B1031" t="str">
            <v>Conquest Credit for DM825</v>
          </cell>
          <cell r="C1031" t="str">
            <v>SYNC-20091123</v>
          </cell>
        </row>
        <row r="1032">
          <cell r="A1032" t="str">
            <v>NP09</v>
          </cell>
          <cell r="B1032" t="str">
            <v>Conquest Credit for DM875</v>
          </cell>
          <cell r="C1032" t="str">
            <v>SYNC-20091123</v>
          </cell>
        </row>
        <row r="1033">
          <cell r="A1033" t="str">
            <v>NP10</v>
          </cell>
          <cell r="B1033" t="str">
            <v>Conquest Credit for DM925</v>
          </cell>
          <cell r="C1033" t="str">
            <v>SYNC-20091123</v>
          </cell>
        </row>
        <row r="1034">
          <cell r="A1034" t="str">
            <v>NP11</v>
          </cell>
          <cell r="B1034" t="str">
            <v>Conquest Credit for DM1100</v>
          </cell>
          <cell r="C1034" t="str">
            <v>SYNC-20091123</v>
          </cell>
        </row>
        <row r="1035">
          <cell r="A1035" t="str">
            <v>NP3P</v>
          </cell>
          <cell r="B1035" t="str">
            <v>Conquest Credit for Third Party</v>
          </cell>
          <cell r="C1035" t="str">
            <v>SYNC-20111011</v>
          </cell>
        </row>
        <row r="1036">
          <cell r="A1036" t="str">
            <v>NPC1</v>
          </cell>
          <cell r="B1036" t="str">
            <v>Conquest Credit for Mail Creation - Tier 1</v>
          </cell>
          <cell r="C1036" t="str">
            <v>SYNC-20091123</v>
          </cell>
        </row>
        <row r="1037">
          <cell r="A1037" t="str">
            <v>NPC2</v>
          </cell>
          <cell r="B1037" t="str">
            <v>Conquest Credit for Mail Creation - Tier 2</v>
          </cell>
          <cell r="C1037" t="str">
            <v>SYNC-20091123</v>
          </cell>
        </row>
        <row r="1038">
          <cell r="A1038" t="str">
            <v>NPC3</v>
          </cell>
          <cell r="B1038" t="str">
            <v>Conquest Credit for Mail Creation - Tier 3</v>
          </cell>
          <cell r="C1038" t="str">
            <v>SYNC-20091123</v>
          </cell>
        </row>
        <row r="1039">
          <cell r="A1039" t="str">
            <v>NPD1</v>
          </cell>
          <cell r="B1039" t="str">
            <v>Conquest Credit for Distribution Solutions - Tier 1</v>
          </cell>
          <cell r="C1039" t="str">
            <v>SYNC-20091123</v>
          </cell>
        </row>
        <row r="1040">
          <cell r="A1040" t="str">
            <v>NPD2</v>
          </cell>
          <cell r="B1040" t="str">
            <v>Conquest Credit for Distribution Solutions - Tier 2</v>
          </cell>
          <cell r="C1040" t="str">
            <v>SYNC-20091123</v>
          </cell>
        </row>
        <row r="1041">
          <cell r="A1041" t="str">
            <v>NPD3</v>
          </cell>
          <cell r="B1041" t="str">
            <v>Conquest Credit for Distribution Solutions - Tier 3</v>
          </cell>
          <cell r="C1041" t="str">
            <v>SYNC-20091123</v>
          </cell>
        </row>
        <row r="1042">
          <cell r="A1042" t="str">
            <v>NPK7</v>
          </cell>
          <cell r="B1042" t="str">
            <v>Conquest Credit for MailStation</v>
          </cell>
          <cell r="C1042" t="str">
            <v>SYNC-20091123</v>
          </cell>
        </row>
        <row r="1043">
          <cell r="A1043" t="str">
            <v>NPM1</v>
          </cell>
          <cell r="B1043" t="str">
            <v>Conquest Credit for Connect+ 1000</v>
          </cell>
          <cell r="C1043" t="str">
            <v>SYNC-20100322</v>
          </cell>
        </row>
        <row r="1044">
          <cell r="A1044" t="str">
            <v>NPM2</v>
          </cell>
          <cell r="B1044" t="str">
            <v>Conquest Credit for Connect+ 2000</v>
          </cell>
          <cell r="C1044" t="str">
            <v>SYNC-20100322</v>
          </cell>
        </row>
        <row r="1045">
          <cell r="A1045" t="str">
            <v>NPM3</v>
          </cell>
          <cell r="B1045" t="str">
            <v>Conquest Credit for Connect+ 3000</v>
          </cell>
          <cell r="C1045" t="str">
            <v>SYNC-20100322</v>
          </cell>
        </row>
        <row r="1046">
          <cell r="A1046" t="str">
            <v>NPSP</v>
          </cell>
          <cell r="B1046" t="str">
            <v>New Placement pbSmartPostage</v>
          </cell>
          <cell r="C1046" t="str">
            <v>SYNC-20110708</v>
          </cell>
        </row>
        <row r="1047">
          <cell r="A1047" t="str">
            <v>NPT1</v>
          </cell>
          <cell r="B1047" t="str">
            <v>Conquest Credit for Tabletop - Tier 1</v>
          </cell>
          <cell r="C1047" t="str">
            <v>SYNC-20091123</v>
          </cell>
        </row>
        <row r="1048">
          <cell r="A1048" t="str">
            <v>NPT2</v>
          </cell>
          <cell r="B1048" t="str">
            <v>Conquest Credit for Tabletop - Tier 2</v>
          </cell>
          <cell r="C1048" t="str">
            <v>SYNC-20091123</v>
          </cell>
        </row>
        <row r="1049">
          <cell r="A1049" t="str">
            <v>NPT3</v>
          </cell>
          <cell r="B1049" t="str">
            <v>Conquest Credit for Tabletop - Tier 3</v>
          </cell>
          <cell r="C1049" t="str">
            <v>SYNC-20091123</v>
          </cell>
        </row>
        <row r="1050">
          <cell r="A1050" t="str">
            <v>NV10</v>
          </cell>
          <cell r="B1050" t="str">
            <v>INVIEW TMR Web Accounting for Connect+</v>
          </cell>
          <cell r="C1050" t="str">
            <v>SYNC-20100809</v>
          </cell>
        </row>
        <row r="1051">
          <cell r="A1051" t="str">
            <v>NV20</v>
          </cell>
          <cell r="B1051" t="str">
            <v>INVIEW MMS Setup Fee with No Web Accounting</v>
          </cell>
          <cell r="C1051" t="str">
            <v>SYNC-20110314</v>
          </cell>
        </row>
        <row r="1052">
          <cell r="A1052" t="str">
            <v>NV21</v>
          </cell>
          <cell r="B1052" t="str">
            <v>INVIEW MMS with Web Accounting</v>
          </cell>
          <cell r="C1052" t="str">
            <v>SYNC-20110613</v>
          </cell>
        </row>
        <row r="1053">
          <cell r="A1053" t="str">
            <v>NV22</v>
          </cell>
          <cell r="B1053" t="str">
            <v>INVIEW MMS Web Acct &amp; Custom Rpts</v>
          </cell>
          <cell r="C1053" t="str">
            <v>SYNC-20110622</v>
          </cell>
        </row>
        <row r="1054">
          <cell r="A1054" t="str">
            <v>NV2A</v>
          </cell>
          <cell r="B1054" t="str">
            <v>INVIEW Custom Reports and Training</v>
          </cell>
          <cell r="C1054" t="str">
            <v>SYNC-20110411</v>
          </cell>
        </row>
        <row r="1055">
          <cell r="A1055" t="str">
            <v>NVAA</v>
          </cell>
          <cell r="B1055" t="str">
            <v>Professional Services - Level 1</v>
          </cell>
          <cell r="C1055" t="str">
            <v>SYNC-20090413</v>
          </cell>
        </row>
        <row r="1056">
          <cell r="A1056" t="str">
            <v>NVAB</v>
          </cell>
          <cell r="B1056" t="str">
            <v>Professional Services - Level 2</v>
          </cell>
          <cell r="C1056" t="str">
            <v>SYNC-20090413</v>
          </cell>
        </row>
        <row r="1057">
          <cell r="A1057" t="str">
            <v>NVAC</v>
          </cell>
          <cell r="B1057" t="str">
            <v>Professional Services - Level 3</v>
          </cell>
          <cell r="C1057" t="str">
            <v>SYNC-20090413</v>
          </cell>
        </row>
        <row r="1058">
          <cell r="A1058" t="str">
            <v>NVAD</v>
          </cell>
          <cell r="B1058" t="str">
            <v>Professional Services - Level 4</v>
          </cell>
          <cell r="C1058" t="str">
            <v>SYNC-20090413</v>
          </cell>
        </row>
        <row r="1059">
          <cell r="A1059" t="str">
            <v>NVAE</v>
          </cell>
          <cell r="B1059" t="str">
            <v>Professional Services - Level 5</v>
          </cell>
          <cell r="C1059" t="str">
            <v>SYNC-20090413</v>
          </cell>
        </row>
        <row r="1060">
          <cell r="A1060" t="str">
            <v>NVAF</v>
          </cell>
          <cell r="B1060" t="str">
            <v>Professional Services - Level 6</v>
          </cell>
          <cell r="C1060" t="str">
            <v>SYNC-20090413</v>
          </cell>
        </row>
        <row r="1061">
          <cell r="A1061" t="str">
            <v>NVAR</v>
          </cell>
          <cell r="B1061" t="str">
            <v>INVIEW Web Accounting</v>
          </cell>
          <cell r="C1061" t="str">
            <v>SYNC-20090413</v>
          </cell>
        </row>
        <row r="1062">
          <cell r="A1062" t="str">
            <v>NVBA</v>
          </cell>
          <cell r="B1062" t="str">
            <v>Deployment Services - Level 1</v>
          </cell>
          <cell r="C1062" t="str">
            <v>SYNC-20090413</v>
          </cell>
        </row>
        <row r="1063">
          <cell r="A1063" t="str">
            <v>NVBB</v>
          </cell>
          <cell r="B1063" t="str">
            <v>Deployment Services - Level 2</v>
          </cell>
          <cell r="C1063" t="str">
            <v>SYNC-20090413</v>
          </cell>
        </row>
        <row r="1064">
          <cell r="A1064" t="str">
            <v>NVBC</v>
          </cell>
          <cell r="B1064" t="str">
            <v>Deployment Services - Level 3</v>
          </cell>
          <cell r="C1064" t="str">
            <v>SYNC-20090413</v>
          </cell>
        </row>
        <row r="1065">
          <cell r="A1065" t="str">
            <v>NVBD</v>
          </cell>
          <cell r="B1065" t="str">
            <v>Deployment Services - Level 4</v>
          </cell>
          <cell r="C1065" t="str">
            <v>SYNC-20090413</v>
          </cell>
        </row>
        <row r="1066">
          <cell r="A1066" t="str">
            <v>NVBE</v>
          </cell>
          <cell r="B1066" t="str">
            <v>Deployment Services - Level 5</v>
          </cell>
          <cell r="C1066" t="str">
            <v>SYNC-20090413</v>
          </cell>
        </row>
        <row r="1067">
          <cell r="A1067" t="str">
            <v>NVCR</v>
          </cell>
          <cell r="B1067" t="str">
            <v>INVIEW Meter Consolidation</v>
          </cell>
          <cell r="C1067" t="str">
            <v>SYNC-20090413</v>
          </cell>
        </row>
        <row r="1068">
          <cell r="A1068" t="str">
            <v>NVCU</v>
          </cell>
          <cell r="B1068" t="str">
            <v>INVIEW MMS Custom Reports</v>
          </cell>
          <cell r="C1068" t="str">
            <v>SYNC-20110314</v>
          </cell>
        </row>
        <row r="1069">
          <cell r="A1069" t="str">
            <v>NVMA</v>
          </cell>
          <cell r="B1069" t="str">
            <v>INVIEW - Single Meter</v>
          </cell>
          <cell r="C1069" t="str">
            <v>SYNC-20090413</v>
          </cell>
        </row>
        <row r="1070">
          <cell r="A1070" t="str">
            <v>NVMB</v>
          </cell>
          <cell r="B1070" t="str">
            <v>INVIEW - up to 2 meters</v>
          </cell>
          <cell r="C1070" t="str">
            <v>SYNC-20090413</v>
          </cell>
        </row>
        <row r="1071">
          <cell r="A1071" t="str">
            <v>NVMC</v>
          </cell>
          <cell r="B1071" t="str">
            <v>INVIEW - up to 5 meters</v>
          </cell>
          <cell r="C1071" t="str">
            <v>SYNC-20090413</v>
          </cell>
        </row>
        <row r="1072">
          <cell r="A1072" t="str">
            <v>NVMD</v>
          </cell>
          <cell r="B1072" t="str">
            <v>INVIEW - up to 20 meters</v>
          </cell>
          <cell r="C1072" t="str">
            <v>SYNC-20090413</v>
          </cell>
        </row>
        <row r="1073">
          <cell r="A1073" t="str">
            <v>NVME</v>
          </cell>
          <cell r="B1073" t="str">
            <v>INVIEW - up to 50 meters</v>
          </cell>
          <cell r="C1073" t="str">
            <v>SYNC-20090413</v>
          </cell>
        </row>
        <row r="1074">
          <cell r="A1074" t="str">
            <v>NVMF</v>
          </cell>
          <cell r="B1074" t="str">
            <v>INVIEW - up to 100 meters</v>
          </cell>
          <cell r="C1074" t="str">
            <v>SYNC-20090413</v>
          </cell>
        </row>
        <row r="1075">
          <cell r="A1075" t="str">
            <v>NVMG</v>
          </cell>
          <cell r="B1075" t="str">
            <v>INVIEW - Unlimited meters</v>
          </cell>
          <cell r="C1075" t="str">
            <v>SYNC-20090413</v>
          </cell>
        </row>
        <row r="1076">
          <cell r="A1076" t="str">
            <v>NVRT</v>
          </cell>
          <cell r="B1076" t="str">
            <v>INVIEW Reporting</v>
          </cell>
          <cell r="C1076" t="str">
            <v>SYNC-20090413</v>
          </cell>
        </row>
        <row r="1077">
          <cell r="A1077" t="str">
            <v>NVWE</v>
          </cell>
          <cell r="B1077" t="str">
            <v>INVIEW Training</v>
          </cell>
          <cell r="C1077" t="str">
            <v>SYNC-20090424</v>
          </cell>
        </row>
        <row r="1078">
          <cell r="A1078" t="str">
            <v>P7CR</v>
          </cell>
          <cell r="B1078" t="str">
            <v>DM100 with 5lb Scale  </v>
          </cell>
          <cell r="C1078" t="str">
            <v>SYNC-20080723</v>
          </cell>
        </row>
        <row r="1079">
          <cell r="A1079" t="str">
            <v>P7CT</v>
          </cell>
          <cell r="B1079" t="str">
            <v>DM100 with 5lb Scale  </v>
          </cell>
          <cell r="C1079" t="str">
            <v>SYNC-20091013</v>
          </cell>
        </row>
        <row r="1080">
          <cell r="A1080" t="str">
            <v>P7M1</v>
          </cell>
          <cell r="B1080" t="str">
            <v>Moistener for DM100</v>
          </cell>
          <cell r="C1080" t="str">
            <v>SYNC-20080402</v>
          </cell>
        </row>
        <row r="1081">
          <cell r="A1081" t="str">
            <v>P7ML</v>
          </cell>
          <cell r="B1081" t="str">
            <v>Moistener</v>
          </cell>
          <cell r="C1081" t="str">
            <v>SYNC-20080703</v>
          </cell>
        </row>
        <row r="1082">
          <cell r="A1082" t="str">
            <v>P7W2</v>
          </cell>
          <cell r="B1082" t="str">
            <v>2 lb Integrated Weighing</v>
          </cell>
          <cell r="C1082" t="str">
            <v>SYNC-20080402</v>
          </cell>
        </row>
        <row r="1083">
          <cell r="A1083" t="str">
            <v>P7W5</v>
          </cell>
          <cell r="B1083" t="str">
            <v>5 lb Integrated Weighing</v>
          </cell>
          <cell r="C1083" t="str">
            <v>NO SYNC - MULTI</v>
          </cell>
        </row>
        <row r="1084">
          <cell r="A1084" t="str">
            <v>P7W9</v>
          </cell>
          <cell r="B1084" t="str">
            <v>10 lb Weighing Option</v>
          </cell>
          <cell r="C1084" t="str">
            <v>SYNC-20090113</v>
          </cell>
        </row>
        <row r="1085">
          <cell r="A1085" t="str">
            <v>PB001</v>
          </cell>
          <cell r="B1085" t="str">
            <v>68 in. Ship Station with Storage Shelf</v>
          </cell>
          <cell r="C1085" t="str">
            <v>SYNC-20110622</v>
          </cell>
        </row>
        <row r="1086">
          <cell r="A1086" t="str">
            <v>PB002</v>
          </cell>
          <cell r="B1086" t="str">
            <v>68 in. Ship Station with Material Dividers (No Storage Shelf) </v>
          </cell>
          <cell r="C1086" t="str">
            <v>SYNC-20110622</v>
          </cell>
        </row>
        <row r="1087">
          <cell r="A1087" t="str">
            <v>PB003</v>
          </cell>
          <cell r="B1087" t="str">
            <v>Paper Roll Stand with Cutter</v>
          </cell>
          <cell r="C1087" t="str">
            <v>SYNC-20110613</v>
          </cell>
        </row>
        <row r="1088">
          <cell r="A1088" t="str">
            <v>PBCA</v>
          </cell>
          <cell r="B1088" t="str">
            <v>pbSmartConnections Pro - 2.5K Contacts</v>
          </cell>
          <cell r="C1088" t="str">
            <v>SYNC-20110913</v>
          </cell>
        </row>
        <row r="1089">
          <cell r="A1089" t="str">
            <v>PBCAB19</v>
          </cell>
          <cell r="B1089" t="str">
            <v>Mobile Cabinet with Storage and Pull Out Trays</v>
          </cell>
          <cell r="C1089" t="str">
            <v>SYNC-20110613</v>
          </cell>
        </row>
        <row r="1090">
          <cell r="A1090" t="str">
            <v>PBCB</v>
          </cell>
          <cell r="B1090" t="str">
            <v>pbSmartConnections Pro - 5K Contacts</v>
          </cell>
          <cell r="C1090" t="str">
            <v>SYNC-20110913</v>
          </cell>
        </row>
        <row r="1091">
          <cell r="A1091" t="str">
            <v>PBCC</v>
          </cell>
          <cell r="B1091" t="str">
            <v>pbSmartConnections Pro - 10K Contacts</v>
          </cell>
          <cell r="C1091" t="str">
            <v>SYNC-20110913</v>
          </cell>
        </row>
        <row r="1092">
          <cell r="A1092" t="str">
            <v>PBCD</v>
          </cell>
          <cell r="B1092" t="str">
            <v>pbSmartConnections Pro - 25K Contacts</v>
          </cell>
          <cell r="C1092" t="str">
            <v>SYNC-20110913</v>
          </cell>
        </row>
        <row r="1093">
          <cell r="A1093" t="str">
            <v>PBCE</v>
          </cell>
          <cell r="B1093" t="str">
            <v>pbSmartConnections Pro - 35K Contacts</v>
          </cell>
          <cell r="C1093" t="str">
            <v>SYNC-20111011</v>
          </cell>
        </row>
        <row r="1094">
          <cell r="A1094" t="str">
            <v>PBCF</v>
          </cell>
          <cell r="B1094" t="str">
            <v>pbSmartConnections Pro - 50K Contacts</v>
          </cell>
          <cell r="C1094" t="str">
            <v>SYNC-20111011</v>
          </cell>
        </row>
        <row r="1095">
          <cell r="A1095" t="str">
            <v>PBDA</v>
          </cell>
          <cell r="B1095" t="str">
            <v>pbSmartCodes Standard</v>
          </cell>
          <cell r="C1095" t="str">
            <v>SYNC-20111011</v>
          </cell>
        </row>
        <row r="1096">
          <cell r="A1096" t="str">
            <v>PBDB</v>
          </cell>
          <cell r="B1096" t="str">
            <v>pbSmartCodes Professional</v>
          </cell>
          <cell r="C1096" t="str">
            <v>SYNC-20111011</v>
          </cell>
        </row>
        <row r="1097">
          <cell r="A1097" t="str">
            <v>PBM1</v>
          </cell>
          <cell r="B1097" t="str">
            <v>PBMS Professional Services Level 1 (DM100-DM400, Connect+)</v>
          </cell>
          <cell r="C1097" t="str">
            <v>SYNC-20100809</v>
          </cell>
        </row>
        <row r="1098">
          <cell r="A1098" t="str">
            <v>PBM2</v>
          </cell>
          <cell r="B1098" t="str">
            <v>PBMS Professional Services Level 2 (DM475-DM1100, Connect+)</v>
          </cell>
          <cell r="C1098" t="str">
            <v>SYNC-20100809</v>
          </cell>
        </row>
        <row r="1099">
          <cell r="A1099" t="str">
            <v>PBMA</v>
          </cell>
          <cell r="B1099" t="str">
            <v>pbSmartMarketer Lite</v>
          </cell>
          <cell r="C1099" t="str">
            <v>SYNC-20110913</v>
          </cell>
        </row>
        <row r="1100">
          <cell r="A1100" t="str">
            <v>PBMB</v>
          </cell>
          <cell r="B1100" t="str">
            <v>pbSmartMarketer Basic</v>
          </cell>
          <cell r="C1100" t="str">
            <v>SYNC-20110913</v>
          </cell>
        </row>
        <row r="1101">
          <cell r="A1101" t="str">
            <v>PBMC</v>
          </cell>
          <cell r="B1101" t="str">
            <v>pbSmartMarketer Standard</v>
          </cell>
          <cell r="C1101" t="str">
            <v>SYNC-20110913</v>
          </cell>
        </row>
        <row r="1102">
          <cell r="A1102" t="str">
            <v>PBMD</v>
          </cell>
          <cell r="B1102" t="str">
            <v>pbSmartMarketer Premium</v>
          </cell>
          <cell r="C1102" t="str">
            <v>SYNC-20110913</v>
          </cell>
        </row>
        <row r="1103">
          <cell r="A1103" t="str">
            <v>PBME</v>
          </cell>
          <cell r="B1103" t="str">
            <v>pbSmartMarketer Ultimate</v>
          </cell>
          <cell r="C1103" t="str">
            <v>SYNC-20110913</v>
          </cell>
        </row>
        <row r="1104">
          <cell r="A1104" t="str">
            <v>PBMF</v>
          </cell>
          <cell r="B1104" t="str">
            <v>pbSmartMarketer Pro</v>
          </cell>
          <cell r="C1104" t="str">
            <v>SYNC-20110913</v>
          </cell>
        </row>
        <row r="1105">
          <cell r="A1105" t="str">
            <v>PPP1</v>
          </cell>
          <cell r="B1105" t="str">
            <v>12,500 Purchase Power Points             </v>
          </cell>
          <cell r="C1105" t="str">
            <v>SYNC-20080407</v>
          </cell>
        </row>
        <row r="1106">
          <cell r="A1106" t="str">
            <v>PPP2</v>
          </cell>
          <cell r="B1106" t="str">
            <v>25,000 Purchase Power Points                            </v>
          </cell>
          <cell r="C1106" t="str">
            <v>SYNC-20080407</v>
          </cell>
        </row>
        <row r="1107">
          <cell r="A1107" t="str">
            <v>PPP3</v>
          </cell>
          <cell r="B1107" t="str">
            <v>37,500 Purchase Power Points                           </v>
          </cell>
          <cell r="C1107" t="str">
            <v>SYNC-20080407</v>
          </cell>
        </row>
        <row r="1108">
          <cell r="A1108" t="str">
            <v>PPP4</v>
          </cell>
          <cell r="B1108" t="str">
            <v>50,000 Purchase Power Points                          </v>
          </cell>
          <cell r="C1108" t="str">
            <v>SYNC-20080407</v>
          </cell>
        </row>
        <row r="1109">
          <cell r="A1109" t="str">
            <v>PRP5</v>
          </cell>
          <cell r="B1109" t="str">
            <v>5 lb Integrated Weighing</v>
          </cell>
          <cell r="C1109" t="str">
            <v>NO SYNC - MULTI</v>
          </cell>
        </row>
        <row r="1110">
          <cell r="A1110" t="str">
            <v>PRP9</v>
          </cell>
          <cell r="B1110" t="str">
            <v>10 lb Integrated Weighing</v>
          </cell>
          <cell r="C1110" t="str">
            <v>NO SYNC - MULTI</v>
          </cell>
        </row>
        <row r="1111">
          <cell r="A1111" t="str">
            <v>PRW3</v>
          </cell>
          <cell r="B1111" t="str">
            <v>30 lb Interfaced Weighing</v>
          </cell>
          <cell r="C1111" t="str">
            <v>NO SYNC - MULTI</v>
          </cell>
        </row>
        <row r="1112">
          <cell r="A1112" t="str">
            <v>PRW7</v>
          </cell>
          <cell r="B1112" t="str">
            <v>70 lb Interfaced Weighing</v>
          </cell>
          <cell r="C1112" t="str">
            <v>NO SYNC - MULTI</v>
          </cell>
        </row>
        <row r="1113">
          <cell r="A1113" t="str">
            <v>PS00</v>
          </cell>
          <cell r="B1113" t="str">
            <v>PresortXtra - Monthly Mail Volume is less than 5,000 letters</v>
          </cell>
          <cell r="C1113" t="str">
            <v>SYNC-20080917</v>
          </cell>
        </row>
        <row r="1114">
          <cell r="A1114" t="str">
            <v>PS01</v>
          </cell>
          <cell r="B1114" t="str">
            <v>PresortXtra - Monthly Mail Volume is greater than 5,000 letters </v>
          </cell>
          <cell r="C1114" t="str">
            <v>SYNC-20080917</v>
          </cell>
        </row>
        <row r="1115">
          <cell r="A1115" t="str">
            <v>PS02      </v>
          </cell>
          <cell r="B1115" t="str">
            <v>PresortXtra Daily Pickup</v>
          </cell>
          <cell r="C1115" t="str">
            <v>SYNC-20080917</v>
          </cell>
        </row>
        <row r="1116">
          <cell r="A1116" t="str">
            <v>PS0F</v>
          </cell>
          <cell r="B1116" t="str">
            <v>PresortXtra for Flats</v>
          </cell>
          <cell r="C1116" t="str">
            <v>SYNC-20080917</v>
          </cell>
        </row>
        <row r="1117">
          <cell r="A1117" t="str">
            <v>PSFL</v>
          </cell>
          <cell r="B1117" t="str">
            <v>PresortXtra - Flats volume less than 2,000 pieces per month</v>
          </cell>
          <cell r="C1117" t="str">
            <v>SYNC-20090223</v>
          </cell>
        </row>
        <row r="1118">
          <cell r="A1118" t="str">
            <v>PSFT</v>
          </cell>
          <cell r="B1118" t="str">
            <v>PresortXtra - Flats volume greater than 2,000 pieces per month</v>
          </cell>
          <cell r="C1118" t="str">
            <v>SYNC-20090211</v>
          </cell>
        </row>
        <row r="1119">
          <cell r="A1119" t="str">
            <v>PSL1</v>
          </cell>
          <cell r="B1119" t="str">
            <v>Permit Mail Number</v>
          </cell>
          <cell r="C1119" t="str">
            <v>SYNC-20080814</v>
          </cell>
        </row>
        <row r="1120">
          <cell r="A1120" t="str">
            <v>PSL2</v>
          </cell>
          <cell r="B1120" t="str">
            <v>Permit Enrollment/Application</v>
          </cell>
          <cell r="C1120" t="str">
            <v>SYNC-20080814</v>
          </cell>
        </row>
        <row r="1121">
          <cell r="A1121" t="str">
            <v>PSLX</v>
          </cell>
          <cell r="B1121" t="str">
            <v>EPP USPS Document Processing</v>
          </cell>
          <cell r="C1121" t="str">
            <v>SYNC-20090315</v>
          </cell>
        </row>
        <row r="1122">
          <cell r="A1122" t="str">
            <v>PSNC</v>
          </cell>
          <cell r="B1122" t="str">
            <v>PresortXtra - On Call Service of 1000 Pieces Pick Up</v>
          </cell>
          <cell r="C1122" t="str">
            <v>SYNC-20080908</v>
          </cell>
        </row>
        <row r="1123">
          <cell r="A1123" t="str">
            <v>PST1</v>
          </cell>
          <cell r="B1123" t="str">
            <v>PresortXtra Program Renewal</v>
          </cell>
          <cell r="C1123" t="str">
            <v>SYNC-20080908</v>
          </cell>
        </row>
        <row r="1124">
          <cell r="A1124" t="str">
            <v>PSTT</v>
          </cell>
          <cell r="B1124" t="str">
            <v>PresortXtra Training Service</v>
          </cell>
          <cell r="C1124" t="str">
            <v>SYNC-20091019</v>
          </cell>
        </row>
        <row r="1125">
          <cell r="A1125" t="str">
            <v>PSTU</v>
          </cell>
          <cell r="B1125" t="str">
            <v>PresortXtra Training Service</v>
          </cell>
          <cell r="C1125" t="str">
            <v>SYNC-20091019</v>
          </cell>
        </row>
        <row r="1126">
          <cell r="A1126" t="str">
            <v>PT2B</v>
          </cell>
          <cell r="B1126" t="str">
            <v>pbSmartPostage Shipping Label Printer and 1 Roll of Labels</v>
          </cell>
          <cell r="C1126" t="str">
            <v>SYNC-20110708</v>
          </cell>
        </row>
        <row r="1127">
          <cell r="A1127" t="str">
            <v>PT2S</v>
          </cell>
          <cell r="B1127" t="str">
            <v>5 pbSmartPostage postage sheets</v>
          </cell>
          <cell r="C1127" t="str">
            <v>SYNC-20110725</v>
          </cell>
        </row>
        <row r="1128">
          <cell r="A1128" t="str">
            <v>PT3B</v>
          </cell>
          <cell r="B1128" t="str">
            <v>pbSmartPostage Shipping Label Printer, 1 Roll of Labels, 30 lb scale with Display</v>
          </cell>
          <cell r="C1128" t="str">
            <v>SYNC-20110708</v>
          </cell>
        </row>
        <row r="1129">
          <cell r="A1129" t="str">
            <v>PT3S</v>
          </cell>
          <cell r="B1129" t="str">
            <v>pbSmartPostage 30 lb scale with Display</v>
          </cell>
          <cell r="C1129" t="str">
            <v>SYNC-20110708</v>
          </cell>
        </row>
        <row r="1130">
          <cell r="A1130" t="str">
            <v>PT4P</v>
          </cell>
          <cell r="B1130" t="str">
            <v>pbSmartPostage Stamp Label Printer and 1 Roll of Labels</v>
          </cell>
          <cell r="C1130" t="str">
            <v>SYNC-20111021</v>
          </cell>
        </row>
        <row r="1131">
          <cell r="A1131" t="str">
            <v>PT4R</v>
          </cell>
          <cell r="B1131" t="str">
            <v>Roll of Labels for pbSmartPostage Stamp Label Printer</v>
          </cell>
          <cell r="C1131" t="str">
            <v>SYNC-20111021</v>
          </cell>
        </row>
        <row r="1132">
          <cell r="A1132" t="str">
            <v>PT5S</v>
          </cell>
          <cell r="B1132" t="str">
            <v>pbSmartPostage 5 lb scale with Display</v>
          </cell>
          <cell r="C1132" t="str">
            <v>SYNC-20110708</v>
          </cell>
        </row>
        <row r="1133">
          <cell r="A1133" t="str">
            <v>PT7B</v>
          </cell>
          <cell r="B1133" t="str">
            <v>pbSmartPostage Shipping Label Printer, 1 Roll of Labels, 70 lb scale with Display</v>
          </cell>
          <cell r="C1133" t="str">
            <v>SYNC-20110708</v>
          </cell>
        </row>
        <row r="1134">
          <cell r="A1134" t="str">
            <v>PT7S</v>
          </cell>
          <cell r="B1134" t="str">
            <v>pbSmartPostage 70 lb scale with Display</v>
          </cell>
          <cell r="C1134" t="str">
            <v>SYNC-20110708</v>
          </cell>
        </row>
        <row r="1135">
          <cell r="A1135" t="str">
            <v>PT9B</v>
          </cell>
          <cell r="B1135" t="str">
            <v>pbSmartPostage Shipping Label Printer, 1 Roll of Labels, 10 lb scale with Display</v>
          </cell>
          <cell r="C1135" t="str">
            <v>SYNC-20110708</v>
          </cell>
        </row>
        <row r="1136">
          <cell r="A1136" t="str">
            <v>PT9S</v>
          </cell>
          <cell r="B1136" t="str">
            <v>pbSmartPostage 10 lb scale with Display</v>
          </cell>
          <cell r="C1136" t="str">
            <v>SYNC-20110708</v>
          </cell>
        </row>
        <row r="1137">
          <cell r="A1137" t="str">
            <v>PTF1</v>
          </cell>
          <cell r="B1137" t="str">
            <v>pbSmartPostage</v>
          </cell>
          <cell r="C1137" t="str">
            <v>SYNC-20110708</v>
          </cell>
        </row>
        <row r="1138">
          <cell r="A1138" t="str">
            <v>PTSS</v>
          </cell>
          <cell r="B1138" t="str">
            <v>pbSmartPC Support and Backup Service</v>
          </cell>
          <cell r="C1138" t="str">
            <v>SYNC-20111011</v>
          </cell>
        </row>
        <row r="1139">
          <cell r="A1139" t="str">
            <v>PZ0-A</v>
          </cell>
          <cell r="B1139" t="str">
            <v>Prism DFL-1000 Black Speed Ink Inkjet Cartridge</v>
          </cell>
          <cell r="C1139" t="str">
            <v>SYNC-20080402</v>
          </cell>
        </row>
        <row r="1140">
          <cell r="A1140" t="str">
            <v>SBBF</v>
          </cell>
          <cell r="B1140" t="str">
            <v>DM100 Desktop Mailing System w/Moistener</v>
          </cell>
          <cell r="C1140" t="str">
            <v>SYNC-20080402</v>
          </cell>
        </row>
        <row r="1141">
          <cell r="A1141" t="str">
            <v>SBBG</v>
          </cell>
          <cell r="B1141" t="str">
            <v>DM100 Desktop Mailing System w/ Moistener, 10 Accts &amp; 2 lb Platform (P7W2)</v>
          </cell>
          <cell r="C1141" t="str">
            <v>SYNC-20080402</v>
          </cell>
        </row>
        <row r="1142">
          <cell r="A1142" t="str">
            <v>SBBH</v>
          </cell>
          <cell r="B1142" t="str">
            <v>DM100 Desktop Mailing System w/ Moistener, 10 Accts &amp; 5 lb Platform (P7W5)</v>
          </cell>
          <cell r="C1142" t="str">
            <v>SYNC-20080402</v>
          </cell>
        </row>
        <row r="1143">
          <cell r="A1143" t="str">
            <v>SBBV</v>
          </cell>
          <cell r="B1143" t="str">
            <v>Special DM100 Desktop Mailing System with Moistener</v>
          </cell>
          <cell r="C1143" t="str">
            <v>SYNC-20080402</v>
          </cell>
        </row>
        <row r="1144">
          <cell r="A1144" t="str">
            <v>SBBW</v>
          </cell>
          <cell r="B1144" t="str">
            <v>DM100 w/2 lb Scale, No Moistener</v>
          </cell>
          <cell r="C1144" t="str">
            <v>SYNC-20080507</v>
          </cell>
        </row>
        <row r="1145">
          <cell r="A1145" t="str">
            <v>SBBX</v>
          </cell>
          <cell r="B1145" t="str">
            <v>DM100 w/5 lb Scale, No  Moistener</v>
          </cell>
          <cell r="C1145" t="str">
            <v>SYNC-20080507</v>
          </cell>
        </row>
        <row r="1146">
          <cell r="A1146" t="str">
            <v>SBDD</v>
          </cell>
          <cell r="B1146" t="str">
            <v>DM100 Desktop Mailing System</v>
          </cell>
          <cell r="C1146" t="str">
            <v>SYNC-20080402</v>
          </cell>
        </row>
        <row r="1147">
          <cell r="A1147" t="str">
            <v>SBDJ</v>
          </cell>
          <cell r="B1147" t="str">
            <v>DM800i System - 210 Non-WOW w/Budget Manager Departmental Accounting</v>
          </cell>
          <cell r="C1147" t="str">
            <v>SYNC-20080402</v>
          </cell>
        </row>
        <row r="1148">
          <cell r="A1148" t="str">
            <v>SBDR</v>
          </cell>
          <cell r="B1148" t="str">
            <v>DM100 Desktop Mailing System for Rent</v>
          </cell>
          <cell r="C1148" t="str">
            <v>SYNC-20080402</v>
          </cell>
        </row>
        <row r="1149">
          <cell r="A1149" t="str">
            <v>SBDS</v>
          </cell>
          <cell r="B1149" t="str">
            <v>Barcode Scanner</v>
          </cell>
          <cell r="C1149" t="str">
            <v>SYNC-20100402</v>
          </cell>
        </row>
        <row r="1150">
          <cell r="A1150" t="str">
            <v>SBGP</v>
          </cell>
          <cell r="B1150" t="str">
            <v>SPECIAL: DM1000 System, WOW w/Budget Manager</v>
          </cell>
          <cell r="C1150" t="str">
            <v>SYNC-20080402</v>
          </cell>
        </row>
        <row r="1151">
          <cell r="A1151" t="str">
            <v>SBGS</v>
          </cell>
          <cell r="B1151" t="str">
            <v>SPECIAL: DM1000 System, Non-WOW w/Budget Manager</v>
          </cell>
          <cell r="C1151" t="str">
            <v>SYNC-20080402</v>
          </cell>
        </row>
        <row r="1152">
          <cell r="A1152" t="str">
            <v>SBJA</v>
          </cell>
          <cell r="B1152" t="str">
            <v>DM500 Digital Mailing System (Base Package)</v>
          </cell>
          <cell r="C1152" t="str">
            <v>SYNC-20080402</v>
          </cell>
        </row>
        <row r="1153">
          <cell r="A1153" t="str">
            <v>SBJB</v>
          </cell>
          <cell r="B1153" t="str">
            <v>DM500 Digital Mailing System with 5lb Integrated Weighing</v>
          </cell>
          <cell r="C1153" t="str">
            <v>SYNC-20080402</v>
          </cell>
        </row>
        <row r="1154">
          <cell r="A1154" t="str">
            <v>SBJC</v>
          </cell>
          <cell r="B1154" t="str">
            <v>DM500 Digital Mailing System with 10lb Integrated Weighing</v>
          </cell>
          <cell r="C1154" t="str">
            <v>SYNC-20080402</v>
          </cell>
        </row>
        <row r="1155">
          <cell r="A1155" t="str">
            <v>SBJD</v>
          </cell>
          <cell r="B1155" t="str">
            <v>DM500 Digital Mailing System with 30 lb Interfaced Weighing</v>
          </cell>
          <cell r="C1155" t="str">
            <v>SYNC-20080402</v>
          </cell>
        </row>
        <row r="1156">
          <cell r="A1156" t="str">
            <v>SBJE</v>
          </cell>
          <cell r="B1156" t="str">
            <v>DM550 Digital Mailing System (Base Package)</v>
          </cell>
          <cell r="C1156" t="str">
            <v>SYNC-20080402</v>
          </cell>
        </row>
        <row r="1157">
          <cell r="A1157" t="str">
            <v>SBJF</v>
          </cell>
          <cell r="B1157" t="str">
            <v>DM550 Digital Mailing System with 5lb Integrated Weighing</v>
          </cell>
          <cell r="C1157" t="str">
            <v>SYNC-20080402</v>
          </cell>
        </row>
        <row r="1158">
          <cell r="A1158" t="str">
            <v>SBJG</v>
          </cell>
          <cell r="B1158" t="str">
            <v>DM550 Digital Mailing System with 10lb Integrated Weighing</v>
          </cell>
          <cell r="C1158" t="str">
            <v>SYNC-20080402</v>
          </cell>
        </row>
        <row r="1159">
          <cell r="A1159" t="str">
            <v>SBJH</v>
          </cell>
          <cell r="B1159" t="str">
            <v>DM550 Digital Mailing System with 30 lb Interfaced Weighing</v>
          </cell>
          <cell r="C1159" t="str">
            <v>SYNC-20080402</v>
          </cell>
        </row>
        <row r="1160">
          <cell r="A1160" t="str">
            <v>SBJZ</v>
          </cell>
          <cell r="B1160" t="str">
            <v>DM800i 210 Non-WOW TN Special</v>
          </cell>
          <cell r="C1160" t="str">
            <v>SYNC-20080402</v>
          </cell>
        </row>
        <row r="1161">
          <cell r="A1161" t="str">
            <v>SBLJ</v>
          </cell>
          <cell r="B1161" t="str">
            <v>DM200L</v>
          </cell>
          <cell r="C1161" t="str">
            <v>SYNC-20080402</v>
          </cell>
        </row>
        <row r="1162">
          <cell r="A1162" t="str">
            <v>SBLK</v>
          </cell>
          <cell r="B1162" t="str">
            <v>DM200L/ 2 lb Integrated Weighing Platform</v>
          </cell>
          <cell r="C1162" t="str">
            <v>SYNC-20080507</v>
          </cell>
        </row>
        <row r="1163">
          <cell r="A1163" t="str">
            <v>SBLL</v>
          </cell>
          <cell r="B1163" t="str">
            <v>DM200L/ 5 lb Integrated Weighing Platform</v>
          </cell>
          <cell r="C1163" t="str">
            <v>SYNC-20080507</v>
          </cell>
        </row>
        <row r="1164">
          <cell r="A1164" t="str">
            <v>SBLM</v>
          </cell>
          <cell r="B1164" t="str">
            <v>DM200L/ 10 lb Integrated Weighing Platform</v>
          </cell>
          <cell r="C1164" t="str">
            <v>SYNC-20080507</v>
          </cell>
        </row>
        <row r="1165">
          <cell r="A1165" t="str">
            <v>SBLN</v>
          </cell>
          <cell r="B1165" t="str">
            <v>DM200L w/Moist / 50 Accts / 10 lb Integrated Weighing Platform</v>
          </cell>
          <cell r="C1165" t="str">
            <v>SYNC-20080507</v>
          </cell>
        </row>
        <row r="1166">
          <cell r="A1166" t="str">
            <v>SBNG</v>
          </cell>
          <cell r="B1166" t="str">
            <v>DM900 System - Non-WOW (Base Package)</v>
          </cell>
          <cell r="C1166" t="str">
            <v>SYNC-20080402</v>
          </cell>
        </row>
        <row r="1167">
          <cell r="A1167" t="str">
            <v>SBNH</v>
          </cell>
          <cell r="B1167" t="str">
            <v>DM900 System - Non-WOW w/100 Dept Acctg, PC Interface</v>
          </cell>
          <cell r="C1167" t="str">
            <v>SYNC-20080402</v>
          </cell>
        </row>
        <row r="1168">
          <cell r="A1168" t="str">
            <v>SBNJ</v>
          </cell>
          <cell r="B1168" t="str">
            <v>DM900 System - Non-WOW with 300 Dept Acctg, 1E08 Laser Printer, Power Stacker</v>
          </cell>
          <cell r="C1168" t="str">
            <v>SYNC-20080402</v>
          </cell>
        </row>
        <row r="1169">
          <cell r="A1169" t="str">
            <v>SBNK</v>
          </cell>
          <cell r="B1169" t="str">
            <v>DM900 System - WOW (Base Package)</v>
          </cell>
          <cell r="C1169" t="str">
            <v>SYNC-20080402</v>
          </cell>
        </row>
        <row r="1170">
          <cell r="A1170" t="str">
            <v>SBNP</v>
          </cell>
          <cell r="B1170" t="str">
            <v>DM1000 System - Non-WOW w/ 300 Dept Acctg Package</v>
          </cell>
          <cell r="C1170" t="str">
            <v>SYNC-20080402</v>
          </cell>
        </row>
        <row r="1171">
          <cell r="A1171" t="str">
            <v>SBNR</v>
          </cell>
          <cell r="B1171" t="str">
            <v>DM1000 System, Non-WOW w/300 Dept Acctg, 1E08 Laser Printer, Power Stacker, Console</v>
          </cell>
          <cell r="C1171" t="str">
            <v>SYNC-20080402</v>
          </cell>
        </row>
        <row r="1172">
          <cell r="A1172" t="str">
            <v>SBNS</v>
          </cell>
          <cell r="B1172" t="str">
            <v>DM1000 System, Non-WOW, 1E08 Laser Printer, Power Stacker, Console</v>
          </cell>
          <cell r="C1172" t="str">
            <v>SYNC-20080402</v>
          </cell>
        </row>
        <row r="1173">
          <cell r="A1173" t="str">
            <v>SBNT</v>
          </cell>
          <cell r="B1173" t="str">
            <v>DM1000 System - Non-WOW (Base Package) with Budget Manager Departmental Acct</v>
          </cell>
          <cell r="C1173" t="str">
            <v>SYNC-20080402</v>
          </cell>
        </row>
        <row r="1174">
          <cell r="A1174" t="str">
            <v>SBNU</v>
          </cell>
          <cell r="B1174" t="str">
            <v>DM1000 System, Non-WOW w/Budget Manager Dept Acctg, 1E08 Laser Printer, Power Stacker, Console</v>
          </cell>
          <cell r="C1174" t="str">
            <v>SYNC-20080402</v>
          </cell>
        </row>
        <row r="1175">
          <cell r="A1175" t="str">
            <v>SBNV</v>
          </cell>
          <cell r="B1175" t="str">
            <v>DM1000 System - WOW (Base Package)</v>
          </cell>
          <cell r="C1175" t="str">
            <v>SYNC-20080402</v>
          </cell>
        </row>
        <row r="1176">
          <cell r="A1176" t="str">
            <v>SBNW</v>
          </cell>
          <cell r="B1176" t="str">
            <v>DM1000 System - WOW w/ 300 Dept Acctg Package</v>
          </cell>
          <cell r="C1176" t="str">
            <v>SYNC-20080402</v>
          </cell>
        </row>
        <row r="1177">
          <cell r="A1177" t="str">
            <v>SBNX</v>
          </cell>
          <cell r="B1177" t="str">
            <v>DM1000 System, WOW w/300 Dept Acctg, 1E08 Laser Printer, Power Stacker, Console</v>
          </cell>
          <cell r="C1177" t="str">
            <v>SYNC-20080402</v>
          </cell>
        </row>
        <row r="1178">
          <cell r="A1178" t="str">
            <v>SBNY</v>
          </cell>
          <cell r="B1178" t="str">
            <v>DM1000 System, WOW, 1E08 Laser Printer, Power Stacker, Console</v>
          </cell>
          <cell r="C1178" t="str">
            <v>SYNC-20080402</v>
          </cell>
        </row>
        <row r="1179">
          <cell r="A1179" t="str">
            <v>SBNZ</v>
          </cell>
          <cell r="B1179" t="str">
            <v>DM1000 System - WOW (Base Package) with Budget Manager Departmental Acct.</v>
          </cell>
          <cell r="C1179" t="str">
            <v>SYNC-20080402</v>
          </cell>
        </row>
        <row r="1180">
          <cell r="A1180" t="str">
            <v>SBPG</v>
          </cell>
          <cell r="B1180" t="str">
            <v>DM1000 System, WOW w/Budget Manager Dept Acctg, 1E08 Laser Printer, Power Stacker, Console</v>
          </cell>
          <cell r="C1180" t="str">
            <v>SYNC-20080402</v>
          </cell>
        </row>
        <row r="1181">
          <cell r="A1181" t="str">
            <v>SBPJ</v>
          </cell>
          <cell r="B1181" t="str">
            <v>DM200L W/Enhanced Accounting, 50 Dept.</v>
          </cell>
          <cell r="C1181" t="str">
            <v>SYNC-20080402</v>
          </cell>
        </row>
        <row r="1182">
          <cell r="A1182" t="str">
            <v>SBPW</v>
          </cell>
          <cell r="B1182" t="str">
            <v>Current Power Stacker</v>
          </cell>
          <cell r="C1182" t="str">
            <v>SYNC-20080402</v>
          </cell>
        </row>
        <row r="1183">
          <cell r="A1183" t="str">
            <v>SBRL</v>
          </cell>
          <cell r="B1183" t="str">
            <v>DM900 System - WOW w/100 Dept Acctg, PC Interface</v>
          </cell>
          <cell r="C1183" t="str">
            <v>SYNC-20080402</v>
          </cell>
        </row>
        <row r="1184">
          <cell r="A1184" t="str">
            <v>SBRM</v>
          </cell>
          <cell r="B1184" t="str">
            <v>DM900 System - WOW with 300 Dept Acctg, 1E08 Laser Printer, Power Stacker</v>
          </cell>
          <cell r="C1184" t="str">
            <v>SYNC-20080402</v>
          </cell>
        </row>
        <row r="1185">
          <cell r="A1185" t="str">
            <v>SBRN</v>
          </cell>
          <cell r="B1185" t="str">
            <v>DM1000 System - Non-WOW (Base Package)</v>
          </cell>
          <cell r="C1185" t="str">
            <v>SYNC-20080402</v>
          </cell>
        </row>
        <row r="1186">
          <cell r="A1186" t="str">
            <v>SBSN</v>
          </cell>
          <cell r="B1186" t="str">
            <v>Green DM800 Series WOW Module Factory Certified</v>
          </cell>
          <cell r="C1186" t="str">
            <v>SYNC-20110411</v>
          </cell>
        </row>
        <row r="1187">
          <cell r="A1187" t="str">
            <v>SBSP</v>
          </cell>
          <cell r="B1187" t="str">
            <v>Green DM500 Series WOW Module Factory Certified</v>
          </cell>
          <cell r="C1187" t="str">
            <v>SYNC-20110411</v>
          </cell>
        </row>
        <row r="1188">
          <cell r="A1188" t="str">
            <v>SBSV</v>
          </cell>
          <cell r="B1188" t="str">
            <v>Classic DM800i 190 Digital Mailing System</v>
          </cell>
          <cell r="C1188" t="str">
            <v>SYNC-20080714</v>
          </cell>
        </row>
        <row r="1189">
          <cell r="A1189" t="str">
            <v>SBSX</v>
          </cell>
          <cell r="B1189" t="str">
            <v>Green DM800 Series WOW Module Factory Certified</v>
          </cell>
          <cell r="C1189" t="str">
            <v>SYNC-20110411</v>
          </cell>
        </row>
        <row r="1190">
          <cell r="A1190" t="str">
            <v>SBSY</v>
          </cell>
          <cell r="B1190" t="str">
            <v>DM800 Series WOW Module</v>
          </cell>
          <cell r="C1190" t="str">
            <v>SYNC-20080703</v>
          </cell>
        </row>
        <row r="1191">
          <cell r="A1191" t="str">
            <v>SBTA</v>
          </cell>
          <cell r="B1191" t="str">
            <v>DM400C Digital Meter System</v>
          </cell>
          <cell r="C1191" t="str">
            <v>SYNC-20080402</v>
          </cell>
        </row>
        <row r="1192">
          <cell r="A1192" t="str">
            <v>SBTB</v>
          </cell>
          <cell r="B1192" t="str">
            <v>DM400C/ 2lb Weighing Platform</v>
          </cell>
          <cell r="C1192" t="str">
            <v>SYNC-20080402</v>
          </cell>
        </row>
        <row r="1193">
          <cell r="A1193" t="str">
            <v>SBTC</v>
          </cell>
          <cell r="B1193" t="str">
            <v>DM400C/ 5lb Weighing Platform</v>
          </cell>
          <cell r="C1193" t="str">
            <v>SYNC-20080402</v>
          </cell>
        </row>
        <row r="1194">
          <cell r="A1194" t="str">
            <v>SBTD</v>
          </cell>
          <cell r="B1194" t="str">
            <v>DM400C/ 10lb Weighing Platform</v>
          </cell>
          <cell r="C1194" t="str">
            <v>SYNC-20080402</v>
          </cell>
        </row>
        <row r="1195">
          <cell r="A1195" t="str">
            <v>SBTE</v>
          </cell>
          <cell r="B1195" t="str">
            <v>DM400C w/Moist / 100 Accts / 70lb Interfaced Weighing Platform</v>
          </cell>
          <cell r="C1195" t="str">
            <v>SYNC-20080402</v>
          </cell>
        </row>
        <row r="1196">
          <cell r="A1196" t="str">
            <v>SBTF</v>
          </cell>
          <cell r="B1196" t="str">
            <v>DM400C W/Enhanced Accounting, 100 Dept.</v>
          </cell>
          <cell r="C1196" t="str">
            <v>SYNC-20080402</v>
          </cell>
        </row>
        <row r="1197">
          <cell r="A1197" t="str">
            <v>SBTG</v>
          </cell>
          <cell r="B1197" t="str">
            <v>DM400C W/5LB Scale and 100 Accounts</v>
          </cell>
          <cell r="C1197" t="str">
            <v>SYNC-20080402</v>
          </cell>
        </row>
        <row r="1198">
          <cell r="A1198" t="str">
            <v>SBTH</v>
          </cell>
          <cell r="B1198" t="str">
            <v>DM400C W/10LB Scale and 100 Accounts</v>
          </cell>
          <cell r="C1198" t="str">
            <v>SYNC-20080402</v>
          </cell>
        </row>
        <row r="1199">
          <cell r="A1199" t="str">
            <v>SBTP</v>
          </cell>
          <cell r="B1199" t="str">
            <v>Data-Pac AMS 36/77 Interface to DM 500, DM 1000</v>
          </cell>
          <cell r="C1199" t="str">
            <v>SYNC-20080402</v>
          </cell>
        </row>
        <row r="1200">
          <cell r="A1200" t="str">
            <v>SBTR</v>
          </cell>
          <cell r="B1200" t="str">
            <v>DM550 WOW Digital Mailing System (Base Package)</v>
          </cell>
          <cell r="C1200" t="str">
            <v>SYNC-20080402</v>
          </cell>
        </row>
        <row r="1201">
          <cell r="A1201" t="str">
            <v>SBTS</v>
          </cell>
          <cell r="B1201" t="str">
            <v>DM550 WOW with 5lb Integrated Weighing</v>
          </cell>
          <cell r="C1201" t="str">
            <v>SYNC-20080402</v>
          </cell>
        </row>
        <row r="1202">
          <cell r="A1202" t="str">
            <v>SBTT</v>
          </cell>
          <cell r="B1202" t="str">
            <v>DM550 WOW with 10lb Integrated Weighing</v>
          </cell>
          <cell r="C1202" t="str">
            <v>SYNC-20080402</v>
          </cell>
        </row>
        <row r="1203">
          <cell r="A1203" t="str">
            <v>SBTU</v>
          </cell>
          <cell r="B1203" t="str">
            <v>DM550 WOW with 30lb Interfaced Weighing</v>
          </cell>
          <cell r="C1203" t="str">
            <v>SYNC-20080402</v>
          </cell>
        </row>
        <row r="1204">
          <cell r="A1204" t="str">
            <v>SBUA</v>
          </cell>
          <cell r="B1204" t="str">
            <v>DM200 Tune Up</v>
          </cell>
          <cell r="C1204" t="str">
            <v>SYNC-20110807</v>
          </cell>
        </row>
        <row r="1205">
          <cell r="A1205" t="str">
            <v>SBUB</v>
          </cell>
          <cell r="B1205" t="str">
            <v>DM300 Tune Up</v>
          </cell>
          <cell r="C1205" t="str">
            <v>SYNC-20110807</v>
          </cell>
        </row>
        <row r="1206">
          <cell r="A1206" t="str">
            <v>SBUC</v>
          </cell>
          <cell r="B1206" t="str">
            <v>DM400 Tune Up</v>
          </cell>
          <cell r="C1206" t="str">
            <v>SYNC-20110807</v>
          </cell>
        </row>
        <row r="1207">
          <cell r="A1207" t="str">
            <v>SBUD</v>
          </cell>
          <cell r="B1207" t="str">
            <v>DM450 Tune Up</v>
          </cell>
          <cell r="C1207" t="str">
            <v>SYNC-20110807</v>
          </cell>
        </row>
        <row r="1208">
          <cell r="A1208" t="str">
            <v>SBUE</v>
          </cell>
          <cell r="B1208" t="str">
            <v>DM500 Series Tune Up</v>
          </cell>
          <cell r="C1208" t="str">
            <v>SYNC-20110807</v>
          </cell>
        </row>
        <row r="1209">
          <cell r="A1209" t="str">
            <v>SBUF</v>
          </cell>
          <cell r="B1209" t="str">
            <v>DM800 Series Tune Up</v>
          </cell>
          <cell r="C1209" t="str">
            <v>SYNC-20110807</v>
          </cell>
        </row>
        <row r="1210">
          <cell r="A1210" t="str">
            <v>SBUG</v>
          </cell>
          <cell r="B1210" t="str">
            <v>DM900 Series Tune Up</v>
          </cell>
          <cell r="C1210" t="str">
            <v>SYNC-20110807</v>
          </cell>
        </row>
        <row r="1211">
          <cell r="A1211" t="str">
            <v>SBUH</v>
          </cell>
          <cell r="B1211" t="str">
            <v>DM1000 Series Tune Up</v>
          </cell>
          <cell r="C1211" t="str">
            <v>SYNC-20110807</v>
          </cell>
        </row>
        <row r="1212">
          <cell r="A1212" t="str">
            <v>SBVK</v>
          </cell>
          <cell r="B1212" t="str">
            <v>DM200L W/2 lb Scale and 50 Accounts</v>
          </cell>
          <cell r="C1212" t="str">
            <v>SYNC-20080507</v>
          </cell>
        </row>
        <row r="1213">
          <cell r="A1213" t="str">
            <v>SBVL</v>
          </cell>
          <cell r="B1213" t="str">
            <v>DM200L W/5 lb Scale and 50 Accounts</v>
          </cell>
          <cell r="C1213" t="str">
            <v>SYNC-20080507</v>
          </cell>
        </row>
        <row r="1214">
          <cell r="A1214" t="str">
            <v>SBWN</v>
          </cell>
          <cell r="B1214" t="str">
            <v>DM500 Mailing System</v>
          </cell>
          <cell r="C1214" t="str">
            <v>SYNC-20080402</v>
          </cell>
        </row>
        <row r="1215">
          <cell r="A1215" t="str">
            <v>SBWP</v>
          </cell>
          <cell r="B1215" t="str">
            <v>DM500 w/5lb Weighing Platform</v>
          </cell>
          <cell r="C1215" t="str">
            <v>SYNC-20080402</v>
          </cell>
        </row>
        <row r="1216">
          <cell r="A1216" t="str">
            <v>SBWR</v>
          </cell>
          <cell r="B1216" t="str">
            <v>DM500 w/10lb Weighing Platform</v>
          </cell>
          <cell r="C1216" t="str">
            <v>SYNC-20080402</v>
          </cell>
        </row>
        <row r="1217">
          <cell r="A1217" t="str">
            <v>SBWS</v>
          </cell>
          <cell r="B1217" t="str">
            <v>DM500 w/30lb Weighing Platform</v>
          </cell>
          <cell r="C1217" t="str">
            <v>SYNC-20080402</v>
          </cell>
        </row>
        <row r="1218">
          <cell r="A1218" t="str">
            <v>SBWT</v>
          </cell>
          <cell r="B1218" t="str">
            <v>DM550 Mailing System</v>
          </cell>
          <cell r="C1218" t="str">
            <v>SYNC-20080402</v>
          </cell>
        </row>
        <row r="1219">
          <cell r="A1219" t="str">
            <v>SBWU</v>
          </cell>
          <cell r="B1219" t="str">
            <v>DM550 w/5lb Weighing Platform</v>
          </cell>
          <cell r="C1219" t="str">
            <v>SYNC-20080402</v>
          </cell>
        </row>
        <row r="1220">
          <cell r="A1220" t="str">
            <v>SBWV</v>
          </cell>
          <cell r="B1220" t="str">
            <v>DM550 w/10lb Weighing Platform</v>
          </cell>
          <cell r="C1220" t="str">
            <v>SYNC-20080402</v>
          </cell>
        </row>
        <row r="1221">
          <cell r="A1221" t="str">
            <v>SBWW</v>
          </cell>
          <cell r="B1221" t="str">
            <v>DM550 w/30lb Weighing Platform</v>
          </cell>
          <cell r="C1221" t="str">
            <v>SYNC-20080402</v>
          </cell>
        </row>
        <row r="1222">
          <cell r="A1222" t="str">
            <v>SBXA</v>
          </cell>
          <cell r="B1222" t="str">
            <v>DM100/ Moistener</v>
          </cell>
          <cell r="C1222" t="str">
            <v>SYNC-20080402</v>
          </cell>
        </row>
        <row r="1223">
          <cell r="A1223" t="str">
            <v>SBXB</v>
          </cell>
          <cell r="B1223" t="str">
            <v>DM100/ Moistener/ 2 lb Integrated Weighing Platform</v>
          </cell>
          <cell r="C1223" t="str">
            <v>SYNC-20080507</v>
          </cell>
        </row>
        <row r="1224">
          <cell r="A1224" t="str">
            <v>SBXC</v>
          </cell>
          <cell r="B1224" t="str">
            <v>DM100/ Moistener/ 5 lb Integrated Weighing Platform</v>
          </cell>
          <cell r="C1224" t="str">
            <v>SYNC-20080507</v>
          </cell>
        </row>
        <row r="1225">
          <cell r="A1225" t="str">
            <v>SBXE</v>
          </cell>
          <cell r="B1225" t="str">
            <v>DM200L/ 2 lb Integrated Weighing Platform</v>
          </cell>
          <cell r="C1225" t="str">
            <v>SYNC-20080507</v>
          </cell>
        </row>
        <row r="1226">
          <cell r="A1226" t="str">
            <v>SBXF</v>
          </cell>
          <cell r="B1226" t="str">
            <v>DM200L/ 5 lb Integrated Weighing Platform</v>
          </cell>
          <cell r="C1226" t="str">
            <v>SYNC-20080507</v>
          </cell>
        </row>
        <row r="1227">
          <cell r="A1227" t="str">
            <v>SBXG</v>
          </cell>
          <cell r="B1227" t="str">
            <v>DM200L/ 10 lb Integrated Weighing Platform</v>
          </cell>
          <cell r="C1227" t="str">
            <v>SYNC-20080507</v>
          </cell>
        </row>
        <row r="1228">
          <cell r="A1228" t="str">
            <v>SBYD</v>
          </cell>
          <cell r="B1228" t="str">
            <v>DM500 Series WOW Module</v>
          </cell>
          <cell r="C1228" t="str">
            <v>SYNC-20080703</v>
          </cell>
        </row>
        <row r="1229">
          <cell r="A1229" t="str">
            <v>SBYE</v>
          </cell>
          <cell r="B1229" t="str">
            <v>Green DM500 Series WOW Module</v>
          </cell>
          <cell r="C1229" t="str">
            <v>SYNC-20110425</v>
          </cell>
        </row>
        <row r="1230">
          <cell r="A1230" t="str">
            <v>SBYJ</v>
          </cell>
          <cell r="B1230" t="str">
            <v>Mail Station Rental</v>
          </cell>
          <cell r="C1230" t="str">
            <v>SYNC-20080725</v>
          </cell>
        </row>
        <row r="1231">
          <cell r="A1231" t="str">
            <v>SBYM</v>
          </cell>
          <cell r="B1231" t="str">
            <v>DM300C w/5 lb Scale and 100 Accounts</v>
          </cell>
          <cell r="C1231" t="str">
            <v>SYNC-20080507</v>
          </cell>
        </row>
        <row r="1232">
          <cell r="A1232" t="str">
            <v>SBYN</v>
          </cell>
          <cell r="B1232" t="str">
            <v>DM300CW/10LB Scale and 100 Accounts</v>
          </cell>
          <cell r="C1232" t="str">
            <v>SYNC-20080402</v>
          </cell>
        </row>
        <row r="1233">
          <cell r="A1233" t="str">
            <v>SBYP</v>
          </cell>
          <cell r="B1233" t="str">
            <v>DM300C Digital Meter System</v>
          </cell>
          <cell r="C1233" t="str">
            <v>SYNC-20080402</v>
          </cell>
        </row>
        <row r="1234">
          <cell r="A1234" t="str">
            <v>SBYR</v>
          </cell>
          <cell r="B1234" t="str">
            <v>DM300C/ 2lb Weighing Platform</v>
          </cell>
          <cell r="C1234" t="str">
            <v>SYNC-20080402</v>
          </cell>
        </row>
        <row r="1235">
          <cell r="A1235" t="str">
            <v>SBYS</v>
          </cell>
          <cell r="B1235" t="str">
            <v>DM300C/ 5lb Weighing Platform</v>
          </cell>
          <cell r="C1235" t="str">
            <v>SYNC-20080402</v>
          </cell>
        </row>
        <row r="1236">
          <cell r="A1236" t="str">
            <v>SBYT</v>
          </cell>
          <cell r="B1236" t="str">
            <v>DM300C/ 10lb Weighing Platform</v>
          </cell>
          <cell r="C1236" t="str">
            <v>SYNC-20080402</v>
          </cell>
        </row>
        <row r="1237">
          <cell r="A1237" t="str">
            <v>SBYU</v>
          </cell>
          <cell r="B1237" t="str">
            <v>DM300C w/Moist / 100 Accts / 30lb Interfaced Weighing Platform</v>
          </cell>
          <cell r="C1237" t="str">
            <v>SYNC-20080402</v>
          </cell>
        </row>
        <row r="1238">
          <cell r="A1238" t="str">
            <v>SBYV</v>
          </cell>
          <cell r="B1238" t="str">
            <v>DM300C w/Enhanced Accounting, 100 Dept.</v>
          </cell>
          <cell r="C1238" t="str">
            <v>SYNC-20080507</v>
          </cell>
        </row>
        <row r="1239">
          <cell r="A1239" t="str">
            <v>SBZA</v>
          </cell>
          <cell r="B1239" t="str">
            <v>DM800i WOW Module</v>
          </cell>
          <cell r="C1239" t="str">
            <v>SYNC-20080402</v>
          </cell>
        </row>
        <row r="1240">
          <cell r="A1240" t="str">
            <v>SBZB</v>
          </cell>
          <cell r="B1240" t="str">
            <v>WOW Upgrade for DM550</v>
          </cell>
          <cell r="C1240" t="str">
            <v>SYNC-20080402</v>
          </cell>
        </row>
        <row r="1241">
          <cell r="A1241" t="str">
            <v>SBZC</v>
          </cell>
          <cell r="B1241" t="str">
            <v>DM800i 190 Non-WOW (Base Package)</v>
          </cell>
          <cell r="C1241" t="str">
            <v>SYNC-20080402</v>
          </cell>
        </row>
        <row r="1242">
          <cell r="A1242" t="str">
            <v>SBZD</v>
          </cell>
          <cell r="B1242" t="str">
            <v>DM800i 190 Non-WOW w/15lb Integrated Weighing Platform</v>
          </cell>
          <cell r="C1242" t="str">
            <v>SYNC-20080402</v>
          </cell>
        </row>
        <row r="1243">
          <cell r="A1243" t="str">
            <v>SBZE</v>
          </cell>
          <cell r="B1243" t="str">
            <v>DM800i 190 Non-WOW w/15lb Integrated Weighing Platform, 100 Dept Acctg, PC Interface</v>
          </cell>
          <cell r="C1243" t="str">
            <v>SYNC-20080402</v>
          </cell>
        </row>
        <row r="1244">
          <cell r="A1244" t="str">
            <v>SBZF</v>
          </cell>
          <cell r="B1244" t="str">
            <v>DM800i 190 Non-WOW w/15lb Integrated Weighing Platform, 300 Dept Acctg, PC Interface</v>
          </cell>
          <cell r="C1244" t="str">
            <v>SYNC-20080402</v>
          </cell>
        </row>
        <row r="1245">
          <cell r="A1245" t="str">
            <v>SBZG</v>
          </cell>
          <cell r="B1245" t="str">
            <v>DM800i 210 Non-WOW (Base Package)</v>
          </cell>
          <cell r="C1245" t="str">
            <v>SYNC-20080402</v>
          </cell>
        </row>
        <row r="1246">
          <cell r="A1246" t="str">
            <v>SBZH</v>
          </cell>
          <cell r="B1246" t="str">
            <v>DM800i 210 Non-WOW w/15lb Integrated Weighing Platform</v>
          </cell>
          <cell r="C1246" t="str">
            <v>SYNC-20080402</v>
          </cell>
        </row>
        <row r="1247">
          <cell r="A1247" t="str">
            <v>SBZJ</v>
          </cell>
          <cell r="B1247" t="str">
            <v>DM800i 210 Non-WOW w/15lb Integrated Weighing Platform, 100 Dept Acctg, PC Interface</v>
          </cell>
          <cell r="C1247" t="str">
            <v>SYNC-20080402</v>
          </cell>
        </row>
        <row r="1248">
          <cell r="A1248" t="str">
            <v>SBZK</v>
          </cell>
          <cell r="B1248" t="str">
            <v>DM800i 210 Non-WOW w/15lb Integrated Weighing Platform, 300 Dept Acctg, PC Interface</v>
          </cell>
          <cell r="C1248" t="str">
            <v>SYNC-20080402</v>
          </cell>
        </row>
        <row r="1249">
          <cell r="A1249" t="str">
            <v>SBZX</v>
          </cell>
          <cell r="B1249" t="str">
            <v>WOW Enhancement for DM500</v>
          </cell>
          <cell r="C1249" t="str">
            <v>SYNC-20080402</v>
          </cell>
        </row>
        <row r="1250">
          <cell r="A1250" t="str">
            <v>SD3022</v>
          </cell>
          <cell r="B1250" t="str">
            <v>30 in. x 22 in. Deep Utility Table</v>
          </cell>
          <cell r="C1250" t="str">
            <v>SYNC-20110613</v>
          </cell>
        </row>
        <row r="1251">
          <cell r="A1251" t="str">
            <v>SD3622</v>
          </cell>
          <cell r="B1251" t="str">
            <v>36 in. x 22 in. Deep Utility Table</v>
          </cell>
          <cell r="C1251" t="str">
            <v>SYNC-20110708</v>
          </cell>
        </row>
        <row r="1252">
          <cell r="A1252" t="str">
            <v>SD4222</v>
          </cell>
          <cell r="B1252" t="str">
            <v>42 in. x 22 in. Deep Utility Table</v>
          </cell>
          <cell r="C1252" t="str">
            <v>SYNC-20110708</v>
          </cell>
        </row>
        <row r="1253">
          <cell r="A1253" t="str">
            <v>SD4822</v>
          </cell>
          <cell r="B1253" t="str">
            <v>48 in. x 22 in. Deep Utility Table</v>
          </cell>
          <cell r="C1253" t="str">
            <v>SYNC-20110613</v>
          </cell>
        </row>
        <row r="1254">
          <cell r="A1254" t="str">
            <v>SD5422</v>
          </cell>
          <cell r="B1254" t="str">
            <v>54 in. x 22 in. Deep Utility Table</v>
          </cell>
          <cell r="C1254" t="str">
            <v>SYNC-20110708</v>
          </cell>
        </row>
        <row r="1255">
          <cell r="A1255" t="str">
            <v>SD6022</v>
          </cell>
          <cell r="B1255" t="str">
            <v>60 in. x 22 in. Deep Utility Table</v>
          </cell>
          <cell r="C1255" t="str">
            <v>SYNC-20110708</v>
          </cell>
        </row>
        <row r="1256">
          <cell r="A1256" t="str">
            <v>SD6622</v>
          </cell>
          <cell r="B1256" t="str">
            <v>66 in. x 22 in. Deep Utility Table</v>
          </cell>
          <cell r="C1256" t="str">
            <v>SYNC-20110613</v>
          </cell>
        </row>
        <row r="1257">
          <cell r="A1257" t="str">
            <v>SD7222</v>
          </cell>
          <cell r="B1257" t="str">
            <v>72 in. x 22 in. Deep Utility Table</v>
          </cell>
          <cell r="C1257" t="str">
            <v>SYNC-20110708</v>
          </cell>
        </row>
        <row r="1258">
          <cell r="A1258" t="str">
            <v>SDSS3022</v>
          </cell>
          <cell r="B1258" t="str">
            <v>Storage Shelf 30x22 Table</v>
          </cell>
          <cell r="C1258" t="str">
            <v>SYNC-20110708</v>
          </cell>
        </row>
        <row r="1259">
          <cell r="A1259" t="str">
            <v>SDSS3622</v>
          </cell>
          <cell r="B1259" t="str">
            <v>Storage Shelf 36x22 Table</v>
          </cell>
          <cell r="C1259" t="str">
            <v>SYNC-20110708</v>
          </cell>
        </row>
        <row r="1260">
          <cell r="A1260" t="str">
            <v>SDSS4822</v>
          </cell>
          <cell r="B1260" t="str">
            <v>Storage Shelf 48x22 Table</v>
          </cell>
          <cell r="C1260" t="str">
            <v>SYNC-20110708</v>
          </cell>
        </row>
        <row r="1261">
          <cell r="A1261" t="str">
            <v>SFAA</v>
          </cell>
          <cell r="B1261" t="str">
            <v>DM800i 190 WOW (Base Package)</v>
          </cell>
          <cell r="C1261" t="str">
            <v>SYNC-20080402</v>
          </cell>
        </row>
        <row r="1262">
          <cell r="A1262" t="str">
            <v>SFAD</v>
          </cell>
          <cell r="B1262" t="str">
            <v>DM800i 210 WOW (Base Package)</v>
          </cell>
          <cell r="C1262" t="str">
            <v>SYNC-20080402</v>
          </cell>
        </row>
        <row r="1263">
          <cell r="A1263" t="str">
            <v>SFAL</v>
          </cell>
          <cell r="B1263" t="str">
            <v>DM300C/ 10lb Weighing Platform with E-Return Receipt, LAN and Scanner</v>
          </cell>
          <cell r="C1263" t="str">
            <v>SYNC-20080402</v>
          </cell>
        </row>
        <row r="1264">
          <cell r="A1264" t="str">
            <v>SFAM</v>
          </cell>
          <cell r="B1264" t="str">
            <v>DM400C/ 10lb Weighing Platform with E-Return Receipt, LAN and Scanner</v>
          </cell>
          <cell r="C1264" t="str">
            <v>SYNC-20080402</v>
          </cell>
        </row>
        <row r="1265">
          <cell r="A1265" t="str">
            <v>SFCA</v>
          </cell>
          <cell r="B1265" t="str">
            <v>Pkg 1: Classic Address Printer / OfficeRight DI200 3 Station / Envelop Designer</v>
          </cell>
          <cell r="C1265" t="str">
            <v>SYNC-20080402</v>
          </cell>
        </row>
        <row r="1266">
          <cell r="A1266" t="str">
            <v>SFCB</v>
          </cell>
          <cell r="B1266" t="str">
            <v>Pkg 2: DA550e Color Printer / Classic Tabber / SmartMailer with DPV / Operator Training</v>
          </cell>
          <cell r="C1266" t="str">
            <v>SYNC-20080402</v>
          </cell>
        </row>
        <row r="1267">
          <cell r="A1267" t="str">
            <v>SFCC</v>
          </cell>
          <cell r="B1267" t="str">
            <v>Pkg 3: DM500 w/5lb Scale / Classic 3 Station 3 Series / Install &amp; Training / Mail Management Seminar</v>
          </cell>
          <cell r="C1267" t="str">
            <v>SYNC-20080402</v>
          </cell>
        </row>
        <row r="1268">
          <cell r="A1268" t="str">
            <v>SFCD</v>
          </cell>
          <cell r="B1268" t="str">
            <v>List Management: DA300 Printer / SmartMailer Premium w/SPR / Verimove Net 360K</v>
          </cell>
          <cell r="C1268" t="str">
            <v>SYNC-20080402</v>
          </cell>
        </row>
        <row r="1269">
          <cell r="A1269" t="str">
            <v>SFCE</v>
          </cell>
          <cell r="B1269" t="str">
            <v>PM300 Software / 100lb Scale / Printers / Tracking Assistant</v>
          </cell>
          <cell r="C1269" t="str">
            <v>SYNC-20080402</v>
          </cell>
        </row>
        <row r="1270">
          <cell r="A1270" t="str">
            <v>SFCF</v>
          </cell>
          <cell r="B1270" t="str">
            <v>Arrival Express Plus</v>
          </cell>
          <cell r="C1270" t="str">
            <v>SYNC-20080402</v>
          </cell>
        </row>
        <row r="1271">
          <cell r="A1271" t="str">
            <v>SFCG      </v>
          </cell>
          <cell r="B1271" t="str">
            <v>DM500 w/10lb Scale</v>
          </cell>
          <cell r="C1271" t="str">
            <v>SYNC-20080402</v>
          </cell>
        </row>
        <row r="1272">
          <cell r="A1272" t="str">
            <v>SFDA</v>
          </cell>
          <cell r="B1272" t="str">
            <v>Classic DM500 Digital Mailing System</v>
          </cell>
          <cell r="C1272" t="str">
            <v>SYNC-20080402</v>
          </cell>
        </row>
        <row r="1273">
          <cell r="A1273" t="str">
            <v>SFDB</v>
          </cell>
          <cell r="B1273" t="str">
            <v>Classic DM550 Digital Mailing System</v>
          </cell>
          <cell r="C1273" t="str">
            <v>SYNC-20080402</v>
          </cell>
        </row>
        <row r="1274">
          <cell r="A1274" t="str">
            <v>SFDD</v>
          </cell>
          <cell r="B1274" t="str">
            <v>Classic DM500 w/5 lb Integrated Weighing</v>
          </cell>
          <cell r="C1274" t="str">
            <v>SYNC-20080507</v>
          </cell>
        </row>
        <row r="1275">
          <cell r="A1275" t="str">
            <v>SFDE</v>
          </cell>
          <cell r="B1275" t="str">
            <v>Classic DM500 w/10 lb Integrated Weighing</v>
          </cell>
          <cell r="C1275" t="str">
            <v>SYNC-20080507</v>
          </cell>
        </row>
        <row r="1276">
          <cell r="A1276" t="str">
            <v>SFDF</v>
          </cell>
          <cell r="B1276" t="str">
            <v>Classic DM500 w/15 lb Integrated Weighing</v>
          </cell>
          <cell r="C1276" t="str">
            <v>SYNC-20080507</v>
          </cell>
        </row>
        <row r="1277">
          <cell r="A1277" t="str">
            <v>SFDG</v>
          </cell>
          <cell r="B1277" t="str">
            <v>Classic DM550 w/5 lb Integrated Weighing</v>
          </cell>
          <cell r="C1277" t="str">
            <v>SYNC-20080507</v>
          </cell>
        </row>
        <row r="1278">
          <cell r="A1278" t="str">
            <v>SFDH</v>
          </cell>
          <cell r="B1278" t="str">
            <v>Classic DM550 w/10 lb Integrated Weighing</v>
          </cell>
          <cell r="C1278" t="str">
            <v>SYNC-20080507</v>
          </cell>
        </row>
        <row r="1279">
          <cell r="A1279" t="str">
            <v>SFDJ</v>
          </cell>
          <cell r="B1279" t="str">
            <v>Classic DM550 w/15 lb Integrated Weighing</v>
          </cell>
          <cell r="C1279" t="str">
            <v>SYNC-20080507</v>
          </cell>
        </row>
        <row r="1280">
          <cell r="A1280" t="str">
            <v>SFFA</v>
          </cell>
          <cell r="B1280" t="str">
            <v>DM500 Digital Mailing System with 100 Accounts</v>
          </cell>
          <cell r="C1280" t="str">
            <v>SYNC-20080603</v>
          </cell>
        </row>
        <row r="1281">
          <cell r="A1281" t="str">
            <v>SFFB</v>
          </cell>
          <cell r="B1281" t="str">
            <v>DM550 Digital Mailing System with 100 Accounts</v>
          </cell>
          <cell r="C1281" t="str">
            <v>SYNC-20080603</v>
          </cell>
        </row>
        <row r="1282">
          <cell r="A1282" t="str">
            <v>SFFK</v>
          </cell>
          <cell r="B1282" t="str">
            <v>Budget Manager Professional Installation</v>
          </cell>
          <cell r="C1282" t="str">
            <v>SYNC-20080703</v>
          </cell>
        </row>
        <row r="1283">
          <cell r="A1283" t="str">
            <v>SFGK</v>
          </cell>
          <cell r="B1283" t="str">
            <v>PC Transfer Utility Kit</v>
          </cell>
          <cell r="C1283" t="str">
            <v>SYNC-20080908</v>
          </cell>
        </row>
        <row r="1284">
          <cell r="A1284" t="str">
            <v>SFRA</v>
          </cell>
          <cell r="B1284" t="str">
            <v>Classic DM800i 210 Non-WOW Digital Mailing System</v>
          </cell>
          <cell r="C1284" t="str">
            <v>SYNC-20080402</v>
          </cell>
        </row>
        <row r="1285">
          <cell r="A1285" t="str">
            <v>SFRK</v>
          </cell>
          <cell r="B1285" t="str">
            <v>Green DM1100 Non-WOW Digital Mailing System Factory Certified</v>
          </cell>
          <cell r="C1285" t="str">
            <v>SYNC-20110708</v>
          </cell>
        </row>
        <row r="1286">
          <cell r="A1286" t="str">
            <v>SFRL</v>
          </cell>
          <cell r="B1286" t="str">
            <v>Green DM1100 WOW Digital Mailing System Factory Certified</v>
          </cell>
          <cell r="C1286" t="str">
            <v>SYNC-20110708</v>
          </cell>
        </row>
        <row r="1287">
          <cell r="A1287" t="str">
            <v>SFRM</v>
          </cell>
          <cell r="B1287" t="str">
            <v>Green DM1100 Non-WOW Digital Mailing System Factory Certified</v>
          </cell>
          <cell r="C1287" t="str">
            <v>SYNC-20110708</v>
          </cell>
        </row>
        <row r="1288">
          <cell r="A1288" t="str">
            <v>SFRN</v>
          </cell>
          <cell r="B1288" t="str">
            <v>Green DM1100 WOW Digital Mailing System Factory Certified</v>
          </cell>
          <cell r="C1288" t="str">
            <v>SYNC-20110708</v>
          </cell>
        </row>
        <row r="1289">
          <cell r="A1289" t="str">
            <v>SFTV</v>
          </cell>
          <cell r="B1289" t="str">
            <v>IntelliView Installation Kit</v>
          </cell>
          <cell r="C1289" t="str">
            <v>SYNC-20080402</v>
          </cell>
        </row>
        <row r="1290">
          <cell r="A1290" t="str">
            <v>SFXA</v>
          </cell>
          <cell r="B1290" t="str">
            <v>DM800i, 210 Non WOW (Base Package)</v>
          </cell>
          <cell r="C1290" t="str">
            <v>SYNC-20080402</v>
          </cell>
        </row>
        <row r="1291">
          <cell r="A1291" t="str">
            <v>SGB1</v>
          </cell>
          <cell r="B1291" t="str">
            <v>UPS Domestic API (1)</v>
          </cell>
          <cell r="C1291" t="str">
            <v>SYNC-20110411</v>
          </cell>
        </row>
        <row r="1292">
          <cell r="A1292" t="str">
            <v>SGB2</v>
          </cell>
          <cell r="B1292" t="str">
            <v>UPS Domestic API (2)</v>
          </cell>
          <cell r="C1292" t="str">
            <v>SYNC-20110411</v>
          </cell>
        </row>
        <row r="1293">
          <cell r="A1293" t="str">
            <v>SGBC</v>
          </cell>
          <cell r="B1293" t="str">
            <v>UPS Domestic API (100)</v>
          </cell>
          <cell r="C1293" t="str">
            <v>SYNC-20110411</v>
          </cell>
        </row>
        <row r="1294">
          <cell r="A1294" t="str">
            <v>SGBE</v>
          </cell>
          <cell r="B1294" t="str">
            <v>UPS Domestic API (Enterprise)</v>
          </cell>
          <cell r="C1294" t="str">
            <v>SYNC-20110411</v>
          </cell>
        </row>
        <row r="1295">
          <cell r="A1295" t="str">
            <v>SGBL</v>
          </cell>
          <cell r="B1295" t="str">
            <v>UPS Domestic API (50)</v>
          </cell>
          <cell r="C1295" t="str">
            <v>SYNC-20110411</v>
          </cell>
        </row>
        <row r="1296">
          <cell r="A1296" t="str">
            <v>SGBT</v>
          </cell>
          <cell r="B1296" t="str">
            <v>UPS Domestic API (25)</v>
          </cell>
          <cell r="C1296" t="str">
            <v>SYNC-20110411</v>
          </cell>
        </row>
        <row r="1297">
          <cell r="A1297" t="str">
            <v>SGBV</v>
          </cell>
          <cell r="B1297" t="str">
            <v>UPS Domestic API (5)</v>
          </cell>
          <cell r="C1297" t="str">
            <v>SYNC-20110411</v>
          </cell>
        </row>
        <row r="1298">
          <cell r="A1298" t="str">
            <v>SGBX</v>
          </cell>
          <cell r="B1298" t="str">
            <v>UPS Domestic API (10)</v>
          </cell>
          <cell r="C1298" t="str">
            <v>SYNC-20110411</v>
          </cell>
        </row>
        <row r="1299">
          <cell r="A1299" t="str">
            <v>SGC1</v>
          </cell>
          <cell r="B1299" t="str">
            <v>UPS Domestic Basic (1)</v>
          </cell>
          <cell r="C1299" t="str">
            <v>SYNC-20110411</v>
          </cell>
        </row>
        <row r="1300">
          <cell r="A1300" t="str">
            <v>SGC2</v>
          </cell>
          <cell r="B1300" t="str">
            <v>UPS Domestic Basic (2)</v>
          </cell>
          <cell r="C1300" t="str">
            <v>SYNC-20110411</v>
          </cell>
        </row>
        <row r="1301">
          <cell r="A1301" t="str">
            <v>SGCC</v>
          </cell>
          <cell r="B1301" t="str">
            <v>UPS Domestic Basic (100)</v>
          </cell>
          <cell r="C1301" t="str">
            <v>SYNC-20110411</v>
          </cell>
        </row>
        <row r="1302">
          <cell r="A1302" t="str">
            <v>SGCE</v>
          </cell>
          <cell r="B1302" t="str">
            <v>UPS Domestic Basic (Enterprise)</v>
          </cell>
          <cell r="C1302" t="str">
            <v>SYNC-20110411</v>
          </cell>
        </row>
        <row r="1303">
          <cell r="A1303" t="str">
            <v>SGCL</v>
          </cell>
          <cell r="B1303" t="str">
            <v>UPS Domestic Basic (50)</v>
          </cell>
          <cell r="C1303" t="str">
            <v>SYNC-20110411</v>
          </cell>
        </row>
        <row r="1304">
          <cell r="A1304" t="str">
            <v>SGCT</v>
          </cell>
          <cell r="B1304" t="str">
            <v>UPS Domestic Basic (25)</v>
          </cell>
          <cell r="C1304" t="str">
            <v>SYNC-20110411</v>
          </cell>
        </row>
        <row r="1305">
          <cell r="A1305" t="str">
            <v>SGCV</v>
          </cell>
          <cell r="B1305" t="str">
            <v>UPS Domestic Basic (5)</v>
          </cell>
          <cell r="C1305" t="str">
            <v>SYNC-20110411</v>
          </cell>
        </row>
        <row r="1306">
          <cell r="A1306" t="str">
            <v>SGCX</v>
          </cell>
          <cell r="B1306" t="str">
            <v>UPS Domestic Basic (10)</v>
          </cell>
          <cell r="C1306" t="str">
            <v>SYNC-20110411</v>
          </cell>
        </row>
        <row r="1307">
          <cell r="A1307" t="str">
            <v>SGM1</v>
          </cell>
          <cell r="B1307" t="str">
            <v>UPS Domestic Mail Innovations (1)</v>
          </cell>
          <cell r="C1307" t="str">
            <v>SYNC-20110411</v>
          </cell>
        </row>
        <row r="1308">
          <cell r="A1308" t="str">
            <v>SGM2</v>
          </cell>
          <cell r="B1308" t="str">
            <v>UPS Domestic Mail Innovations (2)</v>
          </cell>
          <cell r="C1308" t="str">
            <v>SYNC-20110411</v>
          </cell>
        </row>
        <row r="1309">
          <cell r="A1309" t="str">
            <v>SGMC</v>
          </cell>
          <cell r="B1309" t="str">
            <v>UPS Domestic Mail Innovations (100)</v>
          </cell>
          <cell r="C1309" t="str">
            <v>SYNC-20110411</v>
          </cell>
        </row>
        <row r="1310">
          <cell r="A1310" t="str">
            <v>SGME</v>
          </cell>
          <cell r="B1310" t="str">
            <v>UPS Domestic Mail Innovations (Enterprise)</v>
          </cell>
          <cell r="C1310" t="str">
            <v>SYNC-20110411</v>
          </cell>
        </row>
        <row r="1311">
          <cell r="A1311" t="str">
            <v>SGML</v>
          </cell>
          <cell r="B1311" t="str">
            <v>UPS Domestic Mail Innovations (50)</v>
          </cell>
          <cell r="C1311" t="str">
            <v>SYNC-20110411</v>
          </cell>
        </row>
        <row r="1312">
          <cell r="A1312" t="str">
            <v>SGMT</v>
          </cell>
          <cell r="B1312" t="str">
            <v>UPS Domestic Mail Innovations (25)</v>
          </cell>
          <cell r="C1312" t="str">
            <v>SYNC-20110411</v>
          </cell>
        </row>
        <row r="1313">
          <cell r="A1313" t="str">
            <v>SGMV</v>
          </cell>
          <cell r="B1313" t="str">
            <v>UPS Domestic Mail Innovations (5)</v>
          </cell>
          <cell r="C1313" t="str">
            <v>SYNC-20110411</v>
          </cell>
        </row>
        <row r="1314">
          <cell r="A1314" t="str">
            <v>SGMX</v>
          </cell>
          <cell r="B1314" t="str">
            <v>UPS Domestic Mail Innovations (10)</v>
          </cell>
          <cell r="C1314" t="str">
            <v>SYNC-20110411</v>
          </cell>
        </row>
        <row r="1315">
          <cell r="A1315" t="str">
            <v>SGT1</v>
          </cell>
          <cell r="B1315" t="str">
            <v>UPS Supply Chain Solutions (1)</v>
          </cell>
          <cell r="C1315" t="str">
            <v>SYNC-20110421</v>
          </cell>
        </row>
        <row r="1316">
          <cell r="A1316" t="str">
            <v>SGT2</v>
          </cell>
          <cell r="B1316" t="str">
            <v>UPS Supply Chain Solutions (2)</v>
          </cell>
          <cell r="C1316" t="str">
            <v>SYNC-20110421</v>
          </cell>
        </row>
        <row r="1317">
          <cell r="A1317" t="str">
            <v>SGTC</v>
          </cell>
          <cell r="B1317" t="str">
            <v>UPS Supply Chain Solutions (100)</v>
          </cell>
          <cell r="C1317" t="str">
            <v>SYNC-20110421</v>
          </cell>
        </row>
        <row r="1318">
          <cell r="A1318" t="str">
            <v>SGTE</v>
          </cell>
          <cell r="B1318" t="str">
            <v>UPS Supply Chain Solutions (Enterprise)</v>
          </cell>
          <cell r="C1318" t="str">
            <v>SYNC-20110421</v>
          </cell>
        </row>
        <row r="1319">
          <cell r="A1319" t="str">
            <v>SGTL</v>
          </cell>
          <cell r="B1319" t="str">
            <v>UPS Supply Chain Solutions (50)</v>
          </cell>
          <cell r="C1319" t="str">
            <v>SYNC-20110421</v>
          </cell>
        </row>
        <row r="1320">
          <cell r="A1320" t="str">
            <v>SGTT</v>
          </cell>
          <cell r="B1320" t="str">
            <v>UPS Supply Chain Solutions (25)</v>
          </cell>
          <cell r="C1320" t="str">
            <v>SYNC-20110421</v>
          </cell>
        </row>
        <row r="1321">
          <cell r="A1321" t="str">
            <v>SGTV</v>
          </cell>
          <cell r="B1321" t="str">
            <v>UPS Supply Chain Solutions (5)</v>
          </cell>
          <cell r="C1321" t="str">
            <v>SYNC-20110421</v>
          </cell>
        </row>
        <row r="1322">
          <cell r="A1322" t="str">
            <v>SGTX</v>
          </cell>
          <cell r="B1322" t="str">
            <v>UPS Supply Chain Solutions (10)</v>
          </cell>
          <cell r="C1322" t="str">
            <v>SYNC-20110421</v>
          </cell>
        </row>
        <row r="1323">
          <cell r="A1323" t="str">
            <v>SGW1</v>
          </cell>
          <cell r="B1323" t="str">
            <v>UPS Domestic Worldease (1)</v>
          </cell>
          <cell r="C1323" t="str">
            <v>SYNC-20110411</v>
          </cell>
        </row>
        <row r="1324">
          <cell r="A1324" t="str">
            <v>SGW2</v>
          </cell>
          <cell r="B1324" t="str">
            <v>UPS Domestic Worldease (2)</v>
          </cell>
          <cell r="C1324" t="str">
            <v>SYNC-20110411</v>
          </cell>
        </row>
        <row r="1325">
          <cell r="A1325" t="str">
            <v>SGWC</v>
          </cell>
          <cell r="B1325" t="str">
            <v>UPS Domestic Worldease (100)</v>
          </cell>
          <cell r="C1325" t="str">
            <v>SYNC-20110411</v>
          </cell>
        </row>
        <row r="1326">
          <cell r="A1326" t="str">
            <v>SGWE</v>
          </cell>
          <cell r="B1326" t="str">
            <v>UPS Domestic Worldease (Enterprise)</v>
          </cell>
          <cell r="C1326" t="str">
            <v>SYNC-20110411</v>
          </cell>
        </row>
        <row r="1327">
          <cell r="A1327" t="str">
            <v>SGWL</v>
          </cell>
          <cell r="B1327" t="str">
            <v>UPS Domestic Worldease (50)</v>
          </cell>
          <cell r="C1327" t="str">
            <v>SYNC-20110411</v>
          </cell>
        </row>
        <row r="1328">
          <cell r="A1328" t="str">
            <v>SGWT</v>
          </cell>
          <cell r="B1328" t="str">
            <v>UPS Domestic Worldease (25)</v>
          </cell>
          <cell r="C1328" t="str">
            <v>SYNC-20110411</v>
          </cell>
        </row>
        <row r="1329">
          <cell r="A1329" t="str">
            <v>SGWV</v>
          </cell>
          <cell r="B1329" t="str">
            <v>UPS Domestic Worldease (5)</v>
          </cell>
          <cell r="C1329" t="str">
            <v>SYNC-20110411</v>
          </cell>
        </row>
        <row r="1330">
          <cell r="A1330" t="str">
            <v>SGWX</v>
          </cell>
          <cell r="B1330" t="str">
            <v>UPS Domestic Worldease (10)</v>
          </cell>
          <cell r="C1330" t="str">
            <v>SYNC-20110411</v>
          </cell>
        </row>
        <row r="1331">
          <cell r="A1331" t="str">
            <v>SH01</v>
          </cell>
          <cell r="B1331" t="str">
            <v>Shredder Installation and Operator Training</v>
          </cell>
          <cell r="C1331" t="str">
            <v>SYNC-20080507</v>
          </cell>
        </row>
        <row r="1332">
          <cell r="A1332" t="str">
            <v>SH15</v>
          </cell>
          <cell r="B1332" t="str">
            <v>SoftGuard for DM100</v>
          </cell>
          <cell r="C1332" t="str">
            <v>SYNC-20080402</v>
          </cell>
        </row>
        <row r="1333">
          <cell r="A1333" t="str">
            <v>SH20</v>
          </cell>
          <cell r="B1333" t="str">
            <v>SoftGuard for DM200</v>
          </cell>
          <cell r="C1333" t="str">
            <v>SYNC-20080402</v>
          </cell>
        </row>
        <row r="1334">
          <cell r="A1334" t="str">
            <v>SH30</v>
          </cell>
          <cell r="B1334" t="str">
            <v>SoftGuard for DM300</v>
          </cell>
          <cell r="C1334" t="str">
            <v>SYNC-20080402</v>
          </cell>
        </row>
        <row r="1335">
          <cell r="A1335" t="str">
            <v>SH40</v>
          </cell>
          <cell r="B1335" t="str">
            <v>SoftGuard for DM400</v>
          </cell>
          <cell r="C1335" t="str">
            <v>SYNC-20080402</v>
          </cell>
        </row>
        <row r="1336">
          <cell r="A1336" t="str">
            <v>SH45</v>
          </cell>
          <cell r="B1336" t="str">
            <v>SoftGuard for DM450</v>
          </cell>
          <cell r="C1336" t="str">
            <v>SYNC-20080402</v>
          </cell>
        </row>
        <row r="1337">
          <cell r="A1337" t="str">
            <v>SH50</v>
          </cell>
          <cell r="B1337" t="str">
            <v>SoftGuard for DM500</v>
          </cell>
          <cell r="C1337" t="str">
            <v>SYNC-20080402</v>
          </cell>
        </row>
        <row r="1338">
          <cell r="A1338" t="str">
            <v>SH55</v>
          </cell>
          <cell r="B1338" t="str">
            <v>SoftGuard for DM550</v>
          </cell>
          <cell r="C1338" t="str">
            <v>SYNC-20080402</v>
          </cell>
        </row>
        <row r="1339">
          <cell r="A1339" t="str">
            <v>SH5A</v>
          </cell>
          <cell r="B1339" t="str">
            <v>Light Duty Office Shredder</v>
          </cell>
          <cell r="C1339" t="str">
            <v>SYNC-20080507</v>
          </cell>
        </row>
        <row r="1340">
          <cell r="A1340" t="str">
            <v>SH6A</v>
          </cell>
          <cell r="B1340" t="str">
            <v>Medium Duty Office Shredder</v>
          </cell>
          <cell r="C1340" t="str">
            <v>SYNC-20080507</v>
          </cell>
        </row>
        <row r="1341">
          <cell r="A1341" t="str">
            <v>SH7A</v>
          </cell>
          <cell r="B1341" t="str">
            <v>High Capacity Office Shredder</v>
          </cell>
          <cell r="C1341" t="str">
            <v>SYNC-20080507</v>
          </cell>
        </row>
        <row r="1342">
          <cell r="A1342" t="str">
            <v>SH80</v>
          </cell>
          <cell r="B1342" t="str">
            <v>SoftGuard for DM800</v>
          </cell>
          <cell r="C1342" t="str">
            <v>SYNC-20080402</v>
          </cell>
        </row>
        <row r="1343">
          <cell r="A1343" t="str">
            <v>SH90</v>
          </cell>
          <cell r="B1343" t="str">
            <v>SoftGuard for DM900</v>
          </cell>
          <cell r="C1343" t="str">
            <v>SYNC-20080402</v>
          </cell>
        </row>
        <row r="1344">
          <cell r="A1344" t="str">
            <v>SH95</v>
          </cell>
          <cell r="B1344" t="str">
            <v>SoftGuard for DM1000</v>
          </cell>
          <cell r="C1344" t="str">
            <v>SYNC-20080402</v>
          </cell>
        </row>
        <row r="1345">
          <cell r="A1345" t="str">
            <v>SHA1</v>
          </cell>
          <cell r="B1345" t="str">
            <v>AES Direct Web API (1)</v>
          </cell>
          <cell r="C1345" t="str">
            <v>SYNC-20110411</v>
          </cell>
        </row>
        <row r="1346">
          <cell r="A1346" t="str">
            <v>SHA2</v>
          </cell>
          <cell r="B1346" t="str">
            <v>AES Direct Web API (2)</v>
          </cell>
          <cell r="C1346" t="str">
            <v>SYNC-20110411</v>
          </cell>
        </row>
        <row r="1347">
          <cell r="A1347" t="str">
            <v>SHAC</v>
          </cell>
          <cell r="B1347" t="str">
            <v>AES Direct Web API (100)</v>
          </cell>
          <cell r="C1347" t="str">
            <v>SYNC-20110411</v>
          </cell>
        </row>
        <row r="1348">
          <cell r="A1348" t="str">
            <v>SHAE</v>
          </cell>
          <cell r="B1348" t="str">
            <v>AES Direct Web API (Enterprise)</v>
          </cell>
          <cell r="C1348" t="str">
            <v>SYNC-20110411</v>
          </cell>
        </row>
        <row r="1349">
          <cell r="A1349" t="str">
            <v>SHAL</v>
          </cell>
          <cell r="B1349" t="str">
            <v>AES Direct Web API (50)</v>
          </cell>
          <cell r="C1349" t="str">
            <v>SYNC-20110411</v>
          </cell>
        </row>
        <row r="1350">
          <cell r="A1350" t="str">
            <v>SHAT</v>
          </cell>
          <cell r="B1350" t="str">
            <v>AES Direct Web API (25)</v>
          </cell>
          <cell r="C1350" t="str">
            <v>SYNC-20110411</v>
          </cell>
        </row>
        <row r="1351">
          <cell r="A1351" t="str">
            <v>SHAV</v>
          </cell>
          <cell r="B1351" t="str">
            <v>AES Direct Web API (5)</v>
          </cell>
          <cell r="C1351" t="str">
            <v>SYNC-20110411</v>
          </cell>
        </row>
        <row r="1352">
          <cell r="A1352" t="str">
            <v>SHAX</v>
          </cell>
          <cell r="B1352" t="str">
            <v>AES Direct Web API (10)</v>
          </cell>
          <cell r="C1352" t="str">
            <v>SYNC-20110411</v>
          </cell>
        </row>
        <row r="1353">
          <cell r="A1353" t="str">
            <v>SHC1</v>
          </cell>
          <cell r="B1353" t="str">
            <v>DHL Canada (1)</v>
          </cell>
          <cell r="C1353" t="str">
            <v>SYNC-20110807</v>
          </cell>
        </row>
        <row r="1354">
          <cell r="A1354" t="str">
            <v>SHC2</v>
          </cell>
          <cell r="B1354" t="str">
            <v>DHL Canada (2)</v>
          </cell>
          <cell r="C1354" t="str">
            <v>SYNC-20110807</v>
          </cell>
        </row>
        <row r="1355">
          <cell r="A1355" t="str">
            <v>SHCC</v>
          </cell>
          <cell r="B1355" t="str">
            <v>DHL Canada (100)</v>
          </cell>
          <cell r="C1355" t="str">
            <v>SYNC-20110807</v>
          </cell>
        </row>
        <row r="1356">
          <cell r="A1356" t="str">
            <v>SHCE</v>
          </cell>
          <cell r="B1356" t="str">
            <v>DHL Canada (Enterprise)</v>
          </cell>
          <cell r="C1356" t="str">
            <v>SYNC-20110616</v>
          </cell>
        </row>
        <row r="1357">
          <cell r="A1357" t="str">
            <v>SHCL</v>
          </cell>
          <cell r="B1357" t="str">
            <v>DHL Canada (50)</v>
          </cell>
          <cell r="C1357" t="str">
            <v>SYNC-20110807</v>
          </cell>
        </row>
        <row r="1358">
          <cell r="A1358" t="str">
            <v>SHCT</v>
          </cell>
          <cell r="B1358" t="str">
            <v>DHL Canada (25)</v>
          </cell>
          <cell r="C1358" t="str">
            <v>SYNC-20110807</v>
          </cell>
        </row>
        <row r="1359">
          <cell r="A1359" t="str">
            <v>SHCV</v>
          </cell>
          <cell r="B1359" t="str">
            <v>DHL Canada (5)</v>
          </cell>
          <cell r="C1359" t="str">
            <v>SYNC-20110807</v>
          </cell>
        </row>
        <row r="1360">
          <cell r="A1360" t="str">
            <v>SHCX</v>
          </cell>
          <cell r="B1360" t="str">
            <v>DHL Canada (10)</v>
          </cell>
          <cell r="C1360" t="str">
            <v>SYNC-20110807</v>
          </cell>
        </row>
        <row r="1361">
          <cell r="A1361" t="str">
            <v>SHD1</v>
          </cell>
          <cell r="B1361" t="str">
            <v>DHL (Loomis) Canada (1)</v>
          </cell>
          <cell r="C1361" t="str">
            <v>SYNC-20110708</v>
          </cell>
        </row>
        <row r="1362">
          <cell r="A1362" t="str">
            <v>SHD2</v>
          </cell>
          <cell r="B1362" t="str">
            <v>DHL (Loomis) Canada (2)</v>
          </cell>
          <cell r="C1362" t="str">
            <v>SYNC-20110708</v>
          </cell>
        </row>
        <row r="1363">
          <cell r="A1363" t="str">
            <v>SHDC</v>
          </cell>
          <cell r="B1363" t="str">
            <v>DHL (Loomis) Canada (100)</v>
          </cell>
          <cell r="C1363" t="str">
            <v>SYNC-20110708</v>
          </cell>
        </row>
        <row r="1364">
          <cell r="A1364" t="str">
            <v>SHDE</v>
          </cell>
          <cell r="B1364" t="str">
            <v>DHL (Loomis) Canada (Enterprise)</v>
          </cell>
          <cell r="C1364" t="str">
            <v>SYNC-20110708</v>
          </cell>
        </row>
        <row r="1365">
          <cell r="A1365" t="str">
            <v>SHDL</v>
          </cell>
          <cell r="B1365" t="str">
            <v>DHL (Loomis) Canada (50)</v>
          </cell>
          <cell r="C1365" t="str">
            <v>SYNC-20110708</v>
          </cell>
        </row>
        <row r="1366">
          <cell r="A1366" t="str">
            <v>SHDT</v>
          </cell>
          <cell r="B1366" t="str">
            <v>DHL (Loomis) Canada (25)</v>
          </cell>
          <cell r="C1366" t="str">
            <v>SYNC-20110708</v>
          </cell>
        </row>
        <row r="1367">
          <cell r="A1367" t="str">
            <v>SHDV</v>
          </cell>
          <cell r="B1367" t="str">
            <v>DHL (Loomis) Canada (5)</v>
          </cell>
          <cell r="C1367" t="str">
            <v>SYNC-20110708</v>
          </cell>
        </row>
        <row r="1368">
          <cell r="A1368" t="str">
            <v>SHDX</v>
          </cell>
          <cell r="B1368" t="str">
            <v>DHL (Loomis) Canada (10)</v>
          </cell>
          <cell r="C1368" t="str">
            <v>SYNC-20110708</v>
          </cell>
        </row>
        <row r="1369">
          <cell r="A1369" t="str">
            <v>SHK7</v>
          </cell>
          <cell r="B1369" t="str">
            <v>SoftGuard for Mail Station</v>
          </cell>
          <cell r="C1369" t="str">
            <v>SYNC-20080402</v>
          </cell>
        </row>
        <row r="1370">
          <cell r="A1370" t="str">
            <v>SHL1</v>
          </cell>
          <cell r="B1370" t="str">
            <v>DHL (1)</v>
          </cell>
          <cell r="C1370" t="str">
            <v>SYNC-20110411</v>
          </cell>
        </row>
        <row r="1371">
          <cell r="A1371" t="str">
            <v>SHL2</v>
          </cell>
          <cell r="B1371" t="str">
            <v>DHL (2)</v>
          </cell>
          <cell r="C1371" t="str">
            <v>SYNC-20110411</v>
          </cell>
        </row>
        <row r="1372">
          <cell r="A1372" t="str">
            <v>SHLC</v>
          </cell>
          <cell r="B1372" t="str">
            <v>DHL (100)</v>
          </cell>
          <cell r="C1372" t="str">
            <v>SYNC-20110411</v>
          </cell>
        </row>
        <row r="1373">
          <cell r="A1373" t="str">
            <v>SHLE</v>
          </cell>
          <cell r="B1373" t="str">
            <v>DHL (Enterprise)</v>
          </cell>
          <cell r="C1373" t="str">
            <v>SYNC-20110411</v>
          </cell>
        </row>
        <row r="1374">
          <cell r="A1374" t="str">
            <v>SHLL</v>
          </cell>
          <cell r="B1374" t="str">
            <v>DHL (50)</v>
          </cell>
          <cell r="C1374" t="str">
            <v>SYNC-20110411</v>
          </cell>
        </row>
        <row r="1375">
          <cell r="A1375" t="str">
            <v>SHLT</v>
          </cell>
          <cell r="B1375" t="str">
            <v>DHL (25)</v>
          </cell>
          <cell r="C1375" t="str">
            <v>SYNC-20110411</v>
          </cell>
        </row>
        <row r="1376">
          <cell r="A1376" t="str">
            <v>SHLV</v>
          </cell>
          <cell r="B1376" t="str">
            <v>DHL (5)</v>
          </cell>
          <cell r="C1376" t="str">
            <v>SYNC-20110411</v>
          </cell>
        </row>
        <row r="1377">
          <cell r="A1377" t="str">
            <v>SHLX</v>
          </cell>
          <cell r="B1377" t="str">
            <v>DHL (10)</v>
          </cell>
          <cell r="C1377" t="str">
            <v>SYNC-20110411</v>
          </cell>
        </row>
        <row r="1378">
          <cell r="A1378" t="str">
            <v>SHM1</v>
          </cell>
          <cell r="B1378" t="str">
            <v>SoftGuard for Connect+ 1000</v>
          </cell>
          <cell r="C1378" t="str">
            <v>SYNC-20100322</v>
          </cell>
        </row>
        <row r="1379">
          <cell r="A1379" t="str">
            <v>SHM2</v>
          </cell>
          <cell r="B1379" t="str">
            <v>SoftGuard for Connect+ 2000</v>
          </cell>
          <cell r="C1379" t="str">
            <v>SYNC-20100322</v>
          </cell>
        </row>
        <row r="1380">
          <cell r="A1380" t="str">
            <v>SHM3</v>
          </cell>
          <cell r="B1380" t="str">
            <v>SoftGuard for Connect+ 3000</v>
          </cell>
          <cell r="C1380" t="str">
            <v>SYNC-20100322</v>
          </cell>
        </row>
        <row r="1381">
          <cell r="A1381" t="str">
            <v>SHP1</v>
          </cell>
          <cell r="B1381" t="str">
            <v>DHL Canada Web API (1)</v>
          </cell>
          <cell r="C1381" t="str">
            <v>SYNC-20110616</v>
          </cell>
        </row>
        <row r="1382">
          <cell r="A1382" t="str">
            <v>SHP2</v>
          </cell>
          <cell r="B1382" t="str">
            <v>DHL Canada Web API (2)</v>
          </cell>
          <cell r="C1382" t="str">
            <v>SYNC-20110616</v>
          </cell>
        </row>
        <row r="1383">
          <cell r="A1383" t="str">
            <v>SHPC</v>
          </cell>
          <cell r="B1383" t="str">
            <v>DHL Canada Web API (100)</v>
          </cell>
          <cell r="C1383" t="str">
            <v>SYNC-20110616</v>
          </cell>
        </row>
        <row r="1384">
          <cell r="A1384" t="str">
            <v>SHPE</v>
          </cell>
          <cell r="B1384" t="str">
            <v>DHL Canada Web API (Enterprise)</v>
          </cell>
          <cell r="C1384" t="str">
            <v>SYNC-20110616</v>
          </cell>
        </row>
        <row r="1385">
          <cell r="A1385" t="str">
            <v>SHPL</v>
          </cell>
          <cell r="B1385" t="str">
            <v>DHL Canada Web API (50)</v>
          </cell>
          <cell r="C1385" t="str">
            <v>SYNC-20110616</v>
          </cell>
        </row>
        <row r="1386">
          <cell r="A1386" t="str">
            <v>SHPT</v>
          </cell>
          <cell r="B1386" t="str">
            <v>DHL Canada Web API (25)</v>
          </cell>
          <cell r="C1386" t="str">
            <v>SYNC-20110616</v>
          </cell>
        </row>
        <row r="1387">
          <cell r="A1387" t="str">
            <v>SHPV</v>
          </cell>
          <cell r="B1387" t="str">
            <v>DHL Canada Web API (5)</v>
          </cell>
          <cell r="C1387" t="str">
            <v>SYNC-20110616</v>
          </cell>
        </row>
        <row r="1388">
          <cell r="A1388" t="str">
            <v>SHPX</v>
          </cell>
          <cell r="B1388" t="str">
            <v>DHL Canada Web API (10)</v>
          </cell>
          <cell r="C1388" t="str">
            <v>SYNC-20110616</v>
          </cell>
        </row>
        <row r="1389">
          <cell r="A1389" t="str">
            <v>SL19</v>
          </cell>
          <cell r="B1389" t="str">
            <v>High Volume 4in. Adhesive Label Printer</v>
          </cell>
          <cell r="C1389" t="str">
            <v>SYNC-20110411</v>
          </cell>
        </row>
        <row r="1390">
          <cell r="A1390" t="str">
            <v>SL20</v>
          </cell>
          <cell r="B1390" t="str">
            <v>Non-Contact Programmable Wedge Scanner</v>
          </cell>
          <cell r="C1390" t="str">
            <v>SYNC-20110411</v>
          </cell>
        </row>
        <row r="1391">
          <cell r="A1391" t="str">
            <v>SL21</v>
          </cell>
          <cell r="B1391" t="str">
            <v>Laser Printer</v>
          </cell>
          <cell r="C1391" t="str">
            <v>SYNC-20110411</v>
          </cell>
        </row>
        <row r="1392">
          <cell r="A1392" t="str">
            <v>SL22</v>
          </cell>
          <cell r="B1392" t="str">
            <v>Low to Mid Volume 4in. Adhesive Label Printer</v>
          </cell>
          <cell r="C1392" t="str">
            <v>SYNC-20110411</v>
          </cell>
        </row>
        <row r="1393">
          <cell r="A1393" t="str">
            <v>SL26</v>
          </cell>
          <cell r="B1393" t="str">
            <v>Forms Printer (Airbill, COD, HazMat)</v>
          </cell>
          <cell r="C1393" t="str">
            <v>SYNC-20110411</v>
          </cell>
        </row>
        <row r="1394">
          <cell r="A1394" t="str">
            <v>SL30</v>
          </cell>
          <cell r="B1394" t="str">
            <v>100 lb. Tabletop Scale</v>
          </cell>
          <cell r="C1394" t="str">
            <v>SYNC-20110411</v>
          </cell>
        </row>
        <row r="1395">
          <cell r="A1395" t="str">
            <v>SL32</v>
          </cell>
          <cell r="B1395" t="str">
            <v>200 lb. Rollertop Scale</v>
          </cell>
          <cell r="C1395" t="str">
            <v>SYNC-20110411</v>
          </cell>
        </row>
        <row r="1396">
          <cell r="A1396" t="str">
            <v>SL33</v>
          </cell>
          <cell r="B1396" t="str">
            <v>149 lb. Rollertop Scale (California only)</v>
          </cell>
          <cell r="C1396" t="str">
            <v>SYNC-20110411</v>
          </cell>
        </row>
        <row r="1397">
          <cell r="A1397" t="str">
            <v>SL39</v>
          </cell>
          <cell r="B1397" t="str">
            <v>Cordless Wedge Scanner</v>
          </cell>
          <cell r="C1397" t="str">
            <v>SYNC-20110411</v>
          </cell>
        </row>
        <row r="1398">
          <cell r="A1398" t="str">
            <v>SL91</v>
          </cell>
          <cell r="B1398" t="str">
            <v>Windows 7 PC w/ Flat Panel Monitor - 64 bit</v>
          </cell>
          <cell r="C1398" t="str">
            <v>SYNC-20110928</v>
          </cell>
        </row>
        <row r="1399">
          <cell r="A1399" t="str">
            <v>SLBA</v>
          </cell>
          <cell r="B1399" t="str">
            <v>Inbound Supplier Shipping Application</v>
          </cell>
          <cell r="C1399" t="str">
            <v>SYNC-20110708</v>
          </cell>
        </row>
        <row r="1400">
          <cell r="A1400" t="str">
            <v>SLCA</v>
          </cell>
          <cell r="B1400" t="str">
            <v>UPS Custom Carrier Rate</v>
          </cell>
          <cell r="C1400" t="str">
            <v>SYNC-20111011</v>
          </cell>
        </row>
        <row r="1401">
          <cell r="A1401" t="str">
            <v>SLCC</v>
          </cell>
          <cell r="B1401" t="str">
            <v>CanadaPost Custom Carrier Rate</v>
          </cell>
          <cell r="C1401" t="str">
            <v>SYNC-20111011</v>
          </cell>
        </row>
        <row r="1402">
          <cell r="A1402" t="str">
            <v>SLD1</v>
          </cell>
          <cell r="B1402" t="str">
            <v>UPS Trade Direct and Cross Border Consolidation (1)</v>
          </cell>
          <cell r="C1402" t="str">
            <v>SYNC-20110421</v>
          </cell>
        </row>
        <row r="1403">
          <cell r="A1403" t="str">
            <v>SLD2</v>
          </cell>
          <cell r="B1403" t="str">
            <v>UPS Trade Direct and Cross Border Consolidation (2)</v>
          </cell>
          <cell r="C1403" t="str">
            <v>SYNC-20110421</v>
          </cell>
        </row>
        <row r="1404">
          <cell r="A1404" t="str">
            <v>SLDA</v>
          </cell>
          <cell r="B1404" t="str">
            <v>Delivery &amp; Acceptance Required</v>
          </cell>
          <cell r="C1404" t="str">
            <v>SYNC-20110913</v>
          </cell>
        </row>
        <row r="1405">
          <cell r="A1405" t="str">
            <v>SLDC</v>
          </cell>
          <cell r="B1405" t="str">
            <v>UPS Trade Direct and Cross Border Consolidation (100)</v>
          </cell>
          <cell r="C1405" t="str">
            <v>SYNC-20110421</v>
          </cell>
        </row>
        <row r="1406">
          <cell r="A1406" t="str">
            <v>SLDE</v>
          </cell>
          <cell r="B1406" t="str">
            <v>UPS Trade Direct and Cross Border Consolidation (Enterprise)</v>
          </cell>
          <cell r="C1406" t="str">
            <v>SYNC-20110421</v>
          </cell>
        </row>
        <row r="1407">
          <cell r="A1407" t="str">
            <v>SLDL</v>
          </cell>
          <cell r="B1407" t="str">
            <v>UPS Trade Direct and Cross Border Consolidation (50)</v>
          </cell>
          <cell r="C1407" t="str">
            <v>SYNC-20110421</v>
          </cell>
        </row>
        <row r="1408">
          <cell r="A1408" t="str">
            <v>SLDT</v>
          </cell>
          <cell r="B1408" t="str">
            <v>UPS Trade Direct and Cross Border Consolidation (25)</v>
          </cell>
          <cell r="C1408" t="str">
            <v>SYNC-20110421</v>
          </cell>
        </row>
        <row r="1409">
          <cell r="A1409" t="str">
            <v>SLDV</v>
          </cell>
          <cell r="B1409" t="str">
            <v>UPS Trade Direct and Cross Border Consolidation (5)</v>
          </cell>
          <cell r="C1409" t="str">
            <v>SYNC-20110421</v>
          </cell>
        </row>
        <row r="1410">
          <cell r="A1410" t="str">
            <v>SLDX</v>
          </cell>
          <cell r="B1410" t="str">
            <v>UPS Trade Direct and Cross Border Consolidation (10)</v>
          </cell>
          <cell r="C1410" t="str">
            <v>SYNC-20110421</v>
          </cell>
        </row>
        <row r="1411">
          <cell r="A1411" t="str">
            <v>SLEP</v>
          </cell>
          <cell r="B1411" t="str">
            <v>E-Certified/eRR Productivity Pack</v>
          </cell>
          <cell r="C1411" t="str">
            <v>SYNC-20111011</v>
          </cell>
        </row>
        <row r="1412">
          <cell r="A1412" t="str">
            <v>SLER</v>
          </cell>
          <cell r="B1412" t="str">
            <v>ERR, Certified Mail, and Proof of Delivery</v>
          </cell>
          <cell r="C1412" t="str">
            <v>SYNC-20110913</v>
          </cell>
        </row>
        <row r="1413">
          <cell r="A1413" t="str">
            <v>SLF1</v>
          </cell>
          <cell r="B1413" t="str">
            <v>Parcel Logistics Event Management Activation (1)</v>
          </cell>
          <cell r="C1413" t="str">
            <v>SYNC-20110616</v>
          </cell>
        </row>
        <row r="1414">
          <cell r="A1414" t="str">
            <v>SLF2</v>
          </cell>
          <cell r="B1414" t="str">
            <v>Parcel Logistics Event Management Activation (2)</v>
          </cell>
          <cell r="C1414" t="str">
            <v>SYNC-20110616</v>
          </cell>
        </row>
        <row r="1415">
          <cell r="A1415" t="str">
            <v>SLF60</v>
          </cell>
          <cell r="B1415" t="str">
            <v>Shelf, 60in.</v>
          </cell>
          <cell r="C1415" t="str">
            <v>SYNC-20080402</v>
          </cell>
        </row>
        <row r="1416">
          <cell r="A1416" t="str">
            <v>SLFC</v>
          </cell>
          <cell r="B1416" t="str">
            <v>Parcel Logistics Event Management Activation (100)</v>
          </cell>
          <cell r="C1416" t="str">
            <v>SYNC-20110616</v>
          </cell>
        </row>
        <row r="1417">
          <cell r="A1417" t="str">
            <v>SLFE</v>
          </cell>
          <cell r="B1417" t="str">
            <v>Parcel Logistics Event Management Activation (Enterprise)</v>
          </cell>
          <cell r="C1417" t="str">
            <v>SYNC-20110616</v>
          </cell>
        </row>
        <row r="1418">
          <cell r="A1418" t="str">
            <v>SLFL</v>
          </cell>
          <cell r="B1418" t="str">
            <v>Parcel Logistics Event Management Activation (50)</v>
          </cell>
          <cell r="C1418" t="str">
            <v>SYNC-20110616</v>
          </cell>
        </row>
        <row r="1419">
          <cell r="A1419" t="str">
            <v>SLFT</v>
          </cell>
          <cell r="B1419" t="str">
            <v>Parcel Logistics Event Management Activation (25)</v>
          </cell>
          <cell r="C1419" t="str">
            <v>SYNC-20110616</v>
          </cell>
        </row>
        <row r="1420">
          <cell r="A1420" t="str">
            <v>SLFV</v>
          </cell>
          <cell r="B1420" t="str">
            <v>Parcel Logistics Event Management Activation (5)</v>
          </cell>
          <cell r="C1420" t="str">
            <v>SYNC-20110616</v>
          </cell>
        </row>
        <row r="1421">
          <cell r="A1421" t="str">
            <v>SLFX</v>
          </cell>
          <cell r="B1421" t="str">
            <v>Parcel Logistics Event Management Activation (10)</v>
          </cell>
          <cell r="C1421" t="str">
            <v>SYNC-20110616</v>
          </cell>
        </row>
        <row r="1422">
          <cell r="A1422" t="str">
            <v>SLG1</v>
          </cell>
          <cell r="B1422" t="str">
            <v>Parcel Spend Management Activation (1)</v>
          </cell>
          <cell r="C1422" t="str">
            <v>SYNC-20110616</v>
          </cell>
        </row>
        <row r="1423">
          <cell r="A1423" t="str">
            <v>SLG2</v>
          </cell>
          <cell r="B1423" t="str">
            <v>Parcel Spend Management Activation (2)</v>
          </cell>
          <cell r="C1423" t="str">
            <v>SYNC-20110616</v>
          </cell>
        </row>
        <row r="1424">
          <cell r="A1424" t="str">
            <v>SLGC</v>
          </cell>
          <cell r="B1424" t="str">
            <v>Parcel Spend Management Activation (100)</v>
          </cell>
          <cell r="C1424" t="str">
            <v>SYNC-20110616</v>
          </cell>
        </row>
        <row r="1425">
          <cell r="A1425" t="str">
            <v>SLGE</v>
          </cell>
          <cell r="B1425" t="str">
            <v>Parcel Spend Management Activation (Enterprise)</v>
          </cell>
          <cell r="C1425" t="str">
            <v>SYNC-20110616</v>
          </cell>
        </row>
        <row r="1426">
          <cell r="A1426" t="str">
            <v>SLGL</v>
          </cell>
          <cell r="B1426" t="str">
            <v>Parcel Spend Management Activation (50)</v>
          </cell>
          <cell r="C1426" t="str">
            <v>SYNC-20110616</v>
          </cell>
        </row>
        <row r="1427">
          <cell r="A1427" t="str">
            <v>SLGT</v>
          </cell>
          <cell r="B1427" t="str">
            <v>Parcel Spend Management Activation (25)</v>
          </cell>
          <cell r="C1427" t="str">
            <v>SYNC-20110616</v>
          </cell>
        </row>
        <row r="1428">
          <cell r="A1428" t="str">
            <v>SLGV</v>
          </cell>
          <cell r="B1428" t="str">
            <v>Parcel Spend Management Activation (5)</v>
          </cell>
          <cell r="C1428" t="str">
            <v>SYNC-20110616</v>
          </cell>
        </row>
        <row r="1429">
          <cell r="A1429" t="str">
            <v>SLGX</v>
          </cell>
          <cell r="B1429" t="str">
            <v>Parcel Spend Management Activation (10)</v>
          </cell>
          <cell r="C1429" t="str">
            <v>SYNC-20110616</v>
          </cell>
        </row>
        <row r="1430">
          <cell r="A1430" t="str">
            <v>SLH1</v>
          </cell>
          <cell r="B1430" t="str">
            <v>Hazardous Materials (1)</v>
          </cell>
          <cell r="C1430" t="str">
            <v>SYNC-20110411</v>
          </cell>
        </row>
        <row r="1431">
          <cell r="A1431" t="str">
            <v>SLH2</v>
          </cell>
          <cell r="B1431" t="str">
            <v>Hazardous Materials (2)</v>
          </cell>
          <cell r="C1431" t="str">
            <v>SYNC-20110411</v>
          </cell>
        </row>
        <row r="1432">
          <cell r="A1432" t="str">
            <v>SLHC</v>
          </cell>
          <cell r="B1432" t="str">
            <v>Hazardous Materials (100)</v>
          </cell>
          <cell r="C1432" t="str">
            <v>SYNC-20110411</v>
          </cell>
        </row>
        <row r="1433">
          <cell r="A1433" t="str">
            <v>SLHE</v>
          </cell>
          <cell r="B1433" t="str">
            <v>Hazardous Materials (Enterprise)</v>
          </cell>
          <cell r="C1433" t="str">
            <v>SYNC-20110411</v>
          </cell>
        </row>
        <row r="1434">
          <cell r="A1434" t="str">
            <v>SLHL</v>
          </cell>
          <cell r="B1434" t="str">
            <v>Hazardous Materials (50)</v>
          </cell>
          <cell r="C1434" t="str">
            <v>SYNC-20110411</v>
          </cell>
        </row>
        <row r="1435">
          <cell r="A1435" t="str">
            <v>SLHT</v>
          </cell>
          <cell r="B1435" t="str">
            <v>Hazardous Materials (25)</v>
          </cell>
          <cell r="C1435" t="str">
            <v>SYNC-20110411</v>
          </cell>
        </row>
        <row r="1436">
          <cell r="A1436" t="str">
            <v>SLHV</v>
          </cell>
          <cell r="B1436" t="str">
            <v>Hazardous Materials (5)</v>
          </cell>
          <cell r="C1436" t="str">
            <v>SYNC-20110411</v>
          </cell>
        </row>
        <row r="1437">
          <cell r="A1437" t="str">
            <v>SLHX</v>
          </cell>
          <cell r="B1437" t="str">
            <v>Hazardous Materials (10)</v>
          </cell>
          <cell r="C1437" t="str">
            <v>SYNC-20110411</v>
          </cell>
        </row>
        <row r="1438">
          <cell r="A1438" t="str">
            <v>SLJ1</v>
          </cell>
          <cell r="B1438" t="str">
            <v>Pack Verification (1)</v>
          </cell>
          <cell r="C1438" t="str">
            <v>SYNC-20110616</v>
          </cell>
        </row>
        <row r="1439">
          <cell r="A1439" t="str">
            <v>SLJ2</v>
          </cell>
          <cell r="B1439" t="str">
            <v>Pack Verification (2)</v>
          </cell>
          <cell r="C1439" t="str">
            <v>SYNC-20110616</v>
          </cell>
        </row>
        <row r="1440">
          <cell r="A1440" t="str">
            <v>SLJC</v>
          </cell>
          <cell r="B1440" t="str">
            <v>Pack Verification (100)</v>
          </cell>
          <cell r="C1440" t="str">
            <v>SYNC-20110616</v>
          </cell>
        </row>
        <row r="1441">
          <cell r="A1441" t="str">
            <v>SLJE</v>
          </cell>
          <cell r="B1441" t="str">
            <v>Pack Verification (Enterprise)</v>
          </cell>
          <cell r="C1441" t="str">
            <v>SYNC-20110616</v>
          </cell>
        </row>
        <row r="1442">
          <cell r="A1442" t="str">
            <v>SLJL</v>
          </cell>
          <cell r="B1442" t="str">
            <v>Pack Verification (50)</v>
          </cell>
          <cell r="C1442" t="str">
            <v>SYNC-20110616</v>
          </cell>
        </row>
        <row r="1443">
          <cell r="A1443" t="str">
            <v>SLJT</v>
          </cell>
          <cell r="B1443" t="str">
            <v>Pack Verification (25)</v>
          </cell>
          <cell r="C1443" t="str">
            <v>SYNC-20110616</v>
          </cell>
        </row>
        <row r="1444">
          <cell r="A1444" t="str">
            <v>SLJV</v>
          </cell>
          <cell r="B1444" t="str">
            <v>Pack Verification (5)</v>
          </cell>
          <cell r="C1444" t="str">
            <v>SYNC-20110616</v>
          </cell>
        </row>
        <row r="1445">
          <cell r="A1445" t="str">
            <v>SLJX</v>
          </cell>
          <cell r="B1445" t="str">
            <v>Pack Verification (10)</v>
          </cell>
          <cell r="C1445" t="str">
            <v>SYNC-20110616</v>
          </cell>
        </row>
        <row r="1446">
          <cell r="A1446" t="str">
            <v>SLK1</v>
          </cell>
          <cell r="B1446" t="str">
            <v>In-motion Scale/Conveyor Controller (1)</v>
          </cell>
          <cell r="C1446" t="str">
            <v>SYNC-20110616</v>
          </cell>
        </row>
        <row r="1447">
          <cell r="A1447" t="str">
            <v>SLK2</v>
          </cell>
          <cell r="B1447" t="str">
            <v>In-motion Scale/Conveyor Controller (2)</v>
          </cell>
          <cell r="C1447" t="str">
            <v>SYNC-20110616</v>
          </cell>
        </row>
        <row r="1448">
          <cell r="A1448" t="str">
            <v>SLKC</v>
          </cell>
          <cell r="B1448" t="str">
            <v>In-motion Scale/Conveyor Controller (100)</v>
          </cell>
          <cell r="C1448" t="str">
            <v>SYNC-20110616</v>
          </cell>
        </row>
        <row r="1449">
          <cell r="A1449" t="str">
            <v>SLKE</v>
          </cell>
          <cell r="B1449" t="str">
            <v>In-motion Scale/Conveyor Controller (Enterprise)</v>
          </cell>
          <cell r="C1449" t="str">
            <v>SYNC-20110616</v>
          </cell>
        </row>
        <row r="1450">
          <cell r="A1450" t="str">
            <v>SLKL</v>
          </cell>
          <cell r="B1450" t="str">
            <v>In-motion Scale/Conveyor Controller (50)</v>
          </cell>
          <cell r="C1450" t="str">
            <v>SYNC-20110616</v>
          </cell>
        </row>
        <row r="1451">
          <cell r="A1451" t="str">
            <v>SLKT</v>
          </cell>
          <cell r="B1451" t="str">
            <v>In-motion Scale/Conveyor Controller (25)</v>
          </cell>
          <cell r="C1451" t="str">
            <v>SYNC-20110616</v>
          </cell>
        </row>
        <row r="1452">
          <cell r="A1452" t="str">
            <v>SLKV</v>
          </cell>
          <cell r="B1452" t="str">
            <v>In-motion Scale/Conveyor Controller (5)</v>
          </cell>
          <cell r="C1452" t="str">
            <v>SYNC-20110616</v>
          </cell>
        </row>
        <row r="1453">
          <cell r="A1453" t="str">
            <v>SLKX</v>
          </cell>
          <cell r="B1453" t="str">
            <v>In-motion Scale/Conveyor Controller (10)</v>
          </cell>
          <cell r="C1453" t="str">
            <v>SYNC-20110616</v>
          </cell>
        </row>
        <row r="1454">
          <cell r="A1454" t="str">
            <v>SLL1</v>
          </cell>
          <cell r="B1454" t="str">
            <v>Ship to Hold (1)</v>
          </cell>
          <cell r="C1454" t="str">
            <v>SYNC-20110616</v>
          </cell>
        </row>
        <row r="1455">
          <cell r="A1455" t="str">
            <v>SLL2</v>
          </cell>
          <cell r="B1455" t="str">
            <v>Ship to Hold (2)</v>
          </cell>
          <cell r="C1455" t="str">
            <v>SYNC-20110616</v>
          </cell>
        </row>
        <row r="1456">
          <cell r="A1456" t="str">
            <v>SLLC</v>
          </cell>
          <cell r="B1456" t="str">
            <v>Ship to Hold (100)</v>
          </cell>
          <cell r="C1456" t="str">
            <v>SYNC-20110616</v>
          </cell>
        </row>
        <row r="1457">
          <cell r="A1457" t="str">
            <v>SLLE</v>
          </cell>
          <cell r="B1457" t="str">
            <v>Ship to Hold (Enterprise)</v>
          </cell>
          <cell r="C1457" t="str">
            <v>SYNC-20110616</v>
          </cell>
        </row>
        <row r="1458">
          <cell r="A1458" t="str">
            <v>SLLL</v>
          </cell>
          <cell r="B1458" t="str">
            <v>Ship to Hold (50)</v>
          </cell>
          <cell r="C1458" t="str">
            <v>SYNC-20110616</v>
          </cell>
        </row>
        <row r="1459">
          <cell r="A1459" t="str">
            <v>SLLT</v>
          </cell>
          <cell r="B1459" t="str">
            <v>Ship to Hold (25)</v>
          </cell>
          <cell r="C1459" t="str">
            <v>SYNC-20110616</v>
          </cell>
        </row>
        <row r="1460">
          <cell r="A1460" t="str">
            <v>SLLV</v>
          </cell>
          <cell r="B1460" t="str">
            <v>Ship to Hold (5)</v>
          </cell>
          <cell r="C1460" t="str">
            <v>SYNC-20110616</v>
          </cell>
        </row>
        <row r="1461">
          <cell r="A1461" t="str">
            <v>SLLX</v>
          </cell>
          <cell r="B1461" t="str">
            <v>Ship to Hold (10)</v>
          </cell>
          <cell r="C1461" t="str">
            <v>SYNC-20110616</v>
          </cell>
        </row>
        <row r="1462">
          <cell r="A1462" t="str">
            <v>SLM1</v>
          </cell>
          <cell r="B1462" t="str">
            <v>Oracle (1)</v>
          </cell>
          <cell r="C1462" t="str">
            <v>SYNC-20110616</v>
          </cell>
        </row>
        <row r="1463">
          <cell r="A1463" t="str">
            <v>SLM2</v>
          </cell>
          <cell r="B1463" t="str">
            <v>Oracle (2)</v>
          </cell>
          <cell r="C1463" t="str">
            <v>SYNC-20110616</v>
          </cell>
        </row>
        <row r="1464">
          <cell r="A1464" t="str">
            <v>SLMC</v>
          </cell>
          <cell r="B1464" t="str">
            <v>Oracle (100)</v>
          </cell>
          <cell r="C1464" t="str">
            <v>SYNC-20110616</v>
          </cell>
        </row>
        <row r="1465">
          <cell r="A1465" t="str">
            <v>SLME</v>
          </cell>
          <cell r="B1465" t="str">
            <v>Oracle (Enterprise)</v>
          </cell>
          <cell r="C1465" t="str">
            <v>SYNC-20110616</v>
          </cell>
        </row>
        <row r="1466">
          <cell r="A1466" t="str">
            <v>SLML</v>
          </cell>
          <cell r="B1466" t="str">
            <v>Oracle (50)</v>
          </cell>
          <cell r="C1466" t="str">
            <v>SYNC-20110616</v>
          </cell>
        </row>
        <row r="1467">
          <cell r="A1467" t="str">
            <v>SLMT</v>
          </cell>
          <cell r="B1467" t="str">
            <v>Oracle (25)</v>
          </cell>
          <cell r="C1467" t="str">
            <v>SYNC-20110616</v>
          </cell>
        </row>
        <row r="1468">
          <cell r="A1468" t="str">
            <v>SLMV</v>
          </cell>
          <cell r="B1468" t="str">
            <v>Oracle (5)</v>
          </cell>
          <cell r="C1468" t="str">
            <v>SYNC-20110616</v>
          </cell>
        </row>
        <row r="1469">
          <cell r="A1469" t="str">
            <v>SLMX</v>
          </cell>
          <cell r="B1469" t="str">
            <v>Oracle (10)</v>
          </cell>
          <cell r="C1469" t="str">
            <v>SYNC-20110616</v>
          </cell>
        </row>
        <row r="1470">
          <cell r="A1470" t="str">
            <v>SLN1</v>
          </cell>
          <cell r="B1470" t="str">
            <v>SAP (1)</v>
          </cell>
          <cell r="C1470" t="str">
            <v>SYNC-20110616</v>
          </cell>
        </row>
        <row r="1471">
          <cell r="A1471" t="str">
            <v>SLN2</v>
          </cell>
          <cell r="B1471" t="str">
            <v>SAP (2)</v>
          </cell>
          <cell r="C1471" t="str">
            <v>SYNC-20110616</v>
          </cell>
        </row>
        <row r="1472">
          <cell r="A1472" t="str">
            <v>SLNC</v>
          </cell>
          <cell r="B1472" t="str">
            <v>SAP (100)</v>
          </cell>
          <cell r="C1472" t="str">
            <v>SYNC-20110616</v>
          </cell>
        </row>
        <row r="1473">
          <cell r="A1473" t="str">
            <v>SLNE</v>
          </cell>
          <cell r="B1473" t="str">
            <v>SAP (Enterprise)</v>
          </cell>
          <cell r="C1473" t="str">
            <v>SYNC-20110616</v>
          </cell>
        </row>
        <row r="1474">
          <cell r="A1474" t="str">
            <v>SLNL</v>
          </cell>
          <cell r="B1474" t="str">
            <v>SAP (50)</v>
          </cell>
          <cell r="C1474" t="str">
            <v>SYNC-20110616</v>
          </cell>
        </row>
        <row r="1475">
          <cell r="A1475" t="str">
            <v>SLNT</v>
          </cell>
          <cell r="B1475" t="str">
            <v>SAP (25)</v>
          </cell>
          <cell r="C1475" t="str">
            <v>SYNC-20110616</v>
          </cell>
        </row>
        <row r="1476">
          <cell r="A1476" t="str">
            <v>SLNV</v>
          </cell>
          <cell r="B1476" t="str">
            <v>SAP (5)</v>
          </cell>
          <cell r="C1476" t="str">
            <v>SYNC-20110616</v>
          </cell>
        </row>
        <row r="1477">
          <cell r="A1477" t="str">
            <v>SLNX</v>
          </cell>
          <cell r="B1477" t="str">
            <v>SAP (10)</v>
          </cell>
          <cell r="C1477" t="str">
            <v>SYNC-20110616</v>
          </cell>
        </row>
        <row r="1478">
          <cell r="A1478" t="str">
            <v>SLP1</v>
          </cell>
          <cell r="B1478" t="str">
            <v>IBM iSeries (1)</v>
          </cell>
          <cell r="C1478" t="str">
            <v>SYNC-20110616</v>
          </cell>
        </row>
        <row r="1479">
          <cell r="A1479" t="str">
            <v>SLP2</v>
          </cell>
          <cell r="B1479" t="str">
            <v>IBM iSeries (2)</v>
          </cell>
          <cell r="C1479" t="str">
            <v>SYNC-20110616</v>
          </cell>
        </row>
        <row r="1480">
          <cell r="A1480" t="str">
            <v>SLPC</v>
          </cell>
          <cell r="B1480" t="str">
            <v>IBM iSeries (100)</v>
          </cell>
          <cell r="C1480" t="str">
            <v>SYNC-20110616</v>
          </cell>
        </row>
        <row r="1481">
          <cell r="A1481" t="str">
            <v>SLPE</v>
          </cell>
          <cell r="B1481" t="str">
            <v>IBM iSeries (Enterprise)</v>
          </cell>
          <cell r="C1481" t="str">
            <v>SYNC-20110616</v>
          </cell>
        </row>
        <row r="1482">
          <cell r="A1482" t="str">
            <v>SLPL</v>
          </cell>
          <cell r="B1482" t="str">
            <v>IBM iSeries (50)</v>
          </cell>
          <cell r="C1482" t="str">
            <v>SYNC-20110616</v>
          </cell>
        </row>
        <row r="1483">
          <cell r="A1483" t="str">
            <v>SLPT</v>
          </cell>
          <cell r="B1483" t="str">
            <v>IBM iSeries (25)</v>
          </cell>
          <cell r="C1483" t="str">
            <v>SYNC-20110616</v>
          </cell>
        </row>
        <row r="1484">
          <cell r="A1484" t="str">
            <v>SLPV</v>
          </cell>
          <cell r="B1484" t="str">
            <v>IBM iSeries (5)</v>
          </cell>
          <cell r="C1484" t="str">
            <v>SYNC-20110616</v>
          </cell>
        </row>
        <row r="1485">
          <cell r="A1485" t="str">
            <v>SLPX</v>
          </cell>
          <cell r="B1485" t="str">
            <v>IBM iSeries (10)</v>
          </cell>
          <cell r="C1485" t="str">
            <v>SYNC-20110616</v>
          </cell>
        </row>
        <row r="1486">
          <cell r="A1486" t="str">
            <v>SLR1</v>
          </cell>
          <cell r="B1486" t="str">
            <v>.NET Host Connector (1)</v>
          </cell>
          <cell r="C1486" t="str">
            <v>SYNC-20110708</v>
          </cell>
        </row>
        <row r="1487">
          <cell r="A1487" t="str">
            <v>SLR2</v>
          </cell>
          <cell r="B1487" t="str">
            <v>.NET Host Connector (2)</v>
          </cell>
          <cell r="C1487" t="str">
            <v>SYNC-20110708</v>
          </cell>
        </row>
        <row r="1488">
          <cell r="A1488" t="str">
            <v>SLRC</v>
          </cell>
          <cell r="B1488" t="str">
            <v>.NET Host Connector (100)</v>
          </cell>
          <cell r="C1488" t="str">
            <v>SYNC-20110708</v>
          </cell>
        </row>
        <row r="1489">
          <cell r="A1489" t="str">
            <v>SLRE</v>
          </cell>
          <cell r="B1489" t="str">
            <v>.NET Host Connector (Enterprise)</v>
          </cell>
          <cell r="C1489" t="str">
            <v>SYNC-20110708</v>
          </cell>
        </row>
        <row r="1490">
          <cell r="A1490" t="str">
            <v>SLRL</v>
          </cell>
          <cell r="B1490" t="str">
            <v>.NET Host Connector (50)</v>
          </cell>
          <cell r="C1490" t="str">
            <v>SYNC-20110708</v>
          </cell>
        </row>
        <row r="1491">
          <cell r="A1491" t="str">
            <v>SLRT</v>
          </cell>
          <cell r="B1491" t="str">
            <v>.NET Host Connector (25)</v>
          </cell>
          <cell r="C1491" t="str">
            <v>SYNC-20110708</v>
          </cell>
        </row>
        <row r="1492">
          <cell r="A1492" t="str">
            <v>SLRV</v>
          </cell>
          <cell r="B1492" t="str">
            <v>.NET Host Connector (5)</v>
          </cell>
          <cell r="C1492" t="str">
            <v>SYNC-20110708</v>
          </cell>
        </row>
        <row r="1493">
          <cell r="A1493" t="str">
            <v>SLRX</v>
          </cell>
          <cell r="B1493" t="str">
            <v>.NET Host Connector (10)</v>
          </cell>
          <cell r="C1493" t="str">
            <v>SYNC-20110708</v>
          </cell>
        </row>
        <row r="1494">
          <cell r="A1494" t="str">
            <v>SLW1</v>
          </cell>
          <cell r="B1494" t="str">
            <v>Management Dynamics Restricted Party Screening (1)</v>
          </cell>
          <cell r="C1494" t="str">
            <v>SYNC-20110616</v>
          </cell>
        </row>
        <row r="1495">
          <cell r="A1495" t="str">
            <v>SLW2</v>
          </cell>
          <cell r="B1495" t="str">
            <v>Management Dynamics Restricted Party Screening (2)</v>
          </cell>
          <cell r="C1495" t="str">
            <v>SYNC-20110616</v>
          </cell>
        </row>
        <row r="1496">
          <cell r="A1496" t="str">
            <v>SLWC</v>
          </cell>
          <cell r="B1496" t="str">
            <v>Management Dynamics Restricted Party Screening (100)</v>
          </cell>
          <cell r="C1496" t="str">
            <v>SYNC-20110616</v>
          </cell>
        </row>
        <row r="1497">
          <cell r="A1497" t="str">
            <v>SLWE</v>
          </cell>
          <cell r="B1497" t="str">
            <v>Management Dynamics Restricted Party Screening (Enterprise)</v>
          </cell>
          <cell r="C1497" t="str">
            <v>SYNC-20110616</v>
          </cell>
        </row>
        <row r="1498">
          <cell r="A1498" t="str">
            <v>SLWL</v>
          </cell>
          <cell r="B1498" t="str">
            <v>Management Dynamics Restricted Party Screening (50)</v>
          </cell>
          <cell r="C1498" t="str">
            <v>SYNC-20110616</v>
          </cell>
        </row>
        <row r="1499">
          <cell r="A1499" t="str">
            <v>SLWT</v>
          </cell>
          <cell r="B1499" t="str">
            <v>Management Dynamics Restricted Party Screening (25)</v>
          </cell>
          <cell r="C1499" t="str">
            <v>SYNC-20110616</v>
          </cell>
        </row>
        <row r="1500">
          <cell r="A1500" t="str">
            <v>SLWV</v>
          </cell>
          <cell r="B1500" t="str">
            <v>Management Dynamics Restricted Party Screening (5)</v>
          </cell>
          <cell r="C1500" t="str">
            <v>SYNC-20110616</v>
          </cell>
        </row>
        <row r="1501">
          <cell r="A1501" t="str">
            <v>SLWX</v>
          </cell>
          <cell r="B1501" t="str">
            <v>Management Dynamics Restricted Party Screening (10)</v>
          </cell>
          <cell r="C1501" t="str">
            <v>SYNC-20110616</v>
          </cell>
        </row>
        <row r="1502">
          <cell r="A1502" t="str">
            <v>SLX1</v>
          </cell>
          <cell r="B1502" t="str">
            <v>Management Dynamics License Validation (1)</v>
          </cell>
          <cell r="C1502" t="str">
            <v>SYNC-20110616</v>
          </cell>
        </row>
        <row r="1503">
          <cell r="A1503" t="str">
            <v>SLX2</v>
          </cell>
          <cell r="B1503" t="str">
            <v>Management Dynamics License Validation (2)</v>
          </cell>
          <cell r="C1503" t="str">
            <v>SYNC-20110616</v>
          </cell>
        </row>
        <row r="1504">
          <cell r="A1504" t="str">
            <v>SLXC</v>
          </cell>
          <cell r="B1504" t="str">
            <v>Management Dynamics License Validation (100)</v>
          </cell>
          <cell r="C1504" t="str">
            <v>SYNC-20110616</v>
          </cell>
        </row>
        <row r="1505">
          <cell r="A1505" t="str">
            <v>SLXE</v>
          </cell>
          <cell r="B1505" t="str">
            <v>Management Dynamics License Validation (Enterprise)</v>
          </cell>
          <cell r="C1505" t="str">
            <v>SYNC-20110616</v>
          </cell>
        </row>
        <row r="1506">
          <cell r="A1506" t="str">
            <v>SLXL</v>
          </cell>
          <cell r="B1506" t="str">
            <v>Management Dynamics License Validation (50)</v>
          </cell>
          <cell r="C1506" t="str">
            <v>SYNC-20110616</v>
          </cell>
        </row>
        <row r="1507">
          <cell r="A1507" t="str">
            <v>SLXT</v>
          </cell>
          <cell r="B1507" t="str">
            <v>Management Dynamics License Validation (25)</v>
          </cell>
          <cell r="C1507" t="str">
            <v>SYNC-20110616</v>
          </cell>
        </row>
        <row r="1508">
          <cell r="A1508" t="str">
            <v>SLXV</v>
          </cell>
          <cell r="B1508" t="str">
            <v>Management Dynamics License Validation (5)</v>
          </cell>
          <cell r="C1508" t="str">
            <v>SYNC-20110616</v>
          </cell>
        </row>
        <row r="1509">
          <cell r="A1509" t="str">
            <v>SLXX</v>
          </cell>
          <cell r="B1509" t="str">
            <v>Management Dynamics License Validation (10)</v>
          </cell>
          <cell r="C1509" t="str">
            <v>SYNC-20110616</v>
          </cell>
        </row>
        <row r="1510">
          <cell r="A1510" t="str">
            <v>SLY1</v>
          </cell>
          <cell r="B1510" t="str">
            <v>Black Box SDK (1)</v>
          </cell>
          <cell r="C1510" t="str">
            <v>SYNC-20110411</v>
          </cell>
        </row>
        <row r="1511">
          <cell r="A1511" t="str">
            <v>SLY2</v>
          </cell>
          <cell r="B1511" t="str">
            <v>Black Box SDK (2)</v>
          </cell>
          <cell r="C1511" t="str">
            <v>SYNC-20110411</v>
          </cell>
        </row>
        <row r="1512">
          <cell r="A1512" t="str">
            <v>SLYC</v>
          </cell>
          <cell r="B1512" t="str">
            <v>Black Box SDK (100)</v>
          </cell>
          <cell r="C1512" t="str">
            <v>SYNC-20110411</v>
          </cell>
        </row>
        <row r="1513">
          <cell r="A1513" t="str">
            <v>SLYE</v>
          </cell>
          <cell r="B1513" t="str">
            <v>Black Box SDK (Enterprise)</v>
          </cell>
          <cell r="C1513" t="str">
            <v>SYNC-20110411</v>
          </cell>
        </row>
        <row r="1514">
          <cell r="A1514" t="str">
            <v>SLYL</v>
          </cell>
          <cell r="B1514" t="str">
            <v>Black Box SDK (50)</v>
          </cell>
          <cell r="C1514" t="str">
            <v>SYNC-20110411</v>
          </cell>
        </row>
        <row r="1515">
          <cell r="A1515" t="str">
            <v>SLYT</v>
          </cell>
          <cell r="B1515" t="str">
            <v>Black Box SDK (25)</v>
          </cell>
          <cell r="C1515" t="str">
            <v>SYNC-20110411</v>
          </cell>
        </row>
        <row r="1516">
          <cell r="A1516" t="str">
            <v>SLYV</v>
          </cell>
          <cell r="B1516" t="str">
            <v>Black Box SDK (5)</v>
          </cell>
          <cell r="C1516" t="str">
            <v>SYNC-20110411</v>
          </cell>
        </row>
        <row r="1517">
          <cell r="A1517" t="str">
            <v>SLYX</v>
          </cell>
          <cell r="B1517" t="str">
            <v>Black Box SDK (10)</v>
          </cell>
          <cell r="C1517" t="str">
            <v>SYNC-20110411</v>
          </cell>
        </row>
        <row r="1518">
          <cell r="A1518" t="str">
            <v>SMF1</v>
          </cell>
          <cell r="B1518" t="str">
            <v>CTSI - 3PL Management Activation (1)</v>
          </cell>
          <cell r="C1518" t="str">
            <v>SYNC-20110616</v>
          </cell>
        </row>
        <row r="1519">
          <cell r="A1519" t="str">
            <v>SMF2</v>
          </cell>
          <cell r="B1519" t="str">
            <v>CTSI - 3PL Management Activation (2)</v>
          </cell>
          <cell r="C1519" t="str">
            <v>SYNC-20110616</v>
          </cell>
        </row>
        <row r="1520">
          <cell r="A1520" t="str">
            <v>SMFC</v>
          </cell>
          <cell r="B1520" t="str">
            <v>CTSI - 3PL Management Activation (100)</v>
          </cell>
          <cell r="C1520" t="str">
            <v>SYNC-20110616</v>
          </cell>
        </row>
        <row r="1521">
          <cell r="A1521" t="str">
            <v>SMFE</v>
          </cell>
          <cell r="B1521" t="str">
            <v>CTSI - 3PL Management Activation (Enterprise)</v>
          </cell>
          <cell r="C1521" t="str">
            <v>SYNC-20110616</v>
          </cell>
        </row>
        <row r="1522">
          <cell r="A1522" t="str">
            <v>SMFL</v>
          </cell>
          <cell r="B1522" t="str">
            <v>CTSI - 3PL Management Activation (50)</v>
          </cell>
          <cell r="C1522" t="str">
            <v>SYNC-20110616</v>
          </cell>
        </row>
        <row r="1523">
          <cell r="A1523" t="str">
            <v>SMFT</v>
          </cell>
          <cell r="B1523" t="str">
            <v>CTSI - 3PL Management Activation (25)</v>
          </cell>
          <cell r="C1523" t="str">
            <v>SYNC-20110616</v>
          </cell>
        </row>
        <row r="1524">
          <cell r="A1524" t="str">
            <v>SMFV</v>
          </cell>
          <cell r="B1524" t="str">
            <v>CTSI - 3PL Management Activation (5)</v>
          </cell>
          <cell r="C1524" t="str">
            <v>SYNC-20110616</v>
          </cell>
        </row>
        <row r="1525">
          <cell r="A1525" t="str">
            <v>SMFX</v>
          </cell>
          <cell r="B1525" t="str">
            <v>CTSI - 3PL Management Activation (10)</v>
          </cell>
          <cell r="C1525" t="str">
            <v>SYNC-20110616</v>
          </cell>
        </row>
        <row r="1526">
          <cell r="A1526" t="str">
            <v>SMG1</v>
          </cell>
          <cell r="B1526" t="str">
            <v>CTSI - Optimization Activation (1)</v>
          </cell>
          <cell r="C1526" t="str">
            <v>SYNC-20110616</v>
          </cell>
        </row>
        <row r="1527">
          <cell r="A1527" t="str">
            <v>SMG2</v>
          </cell>
          <cell r="B1527" t="str">
            <v>CTSI - Optimization Activation (2)</v>
          </cell>
          <cell r="C1527" t="str">
            <v>SYNC-20110616</v>
          </cell>
        </row>
        <row r="1528">
          <cell r="A1528" t="str">
            <v>SMGC</v>
          </cell>
          <cell r="B1528" t="str">
            <v>CTSI - Optimization Activation (100)</v>
          </cell>
          <cell r="C1528" t="str">
            <v>SYNC-20110616</v>
          </cell>
        </row>
        <row r="1529">
          <cell r="A1529" t="str">
            <v>SMGE</v>
          </cell>
          <cell r="B1529" t="str">
            <v>CTSI - Optimization Activation (Enterprise)</v>
          </cell>
          <cell r="C1529" t="str">
            <v>SYNC-20110616</v>
          </cell>
        </row>
        <row r="1530">
          <cell r="A1530" t="str">
            <v>SMGL</v>
          </cell>
          <cell r="B1530" t="str">
            <v>CTSI - Optimization Activation (50)</v>
          </cell>
          <cell r="C1530" t="str">
            <v>SYNC-20110616</v>
          </cell>
        </row>
        <row r="1531">
          <cell r="A1531" t="str">
            <v>SMGT</v>
          </cell>
          <cell r="B1531" t="str">
            <v>CTSI - Optimization Activation (25)</v>
          </cell>
          <cell r="C1531" t="str">
            <v>SYNC-20110616</v>
          </cell>
        </row>
        <row r="1532">
          <cell r="A1532" t="str">
            <v>SMGV</v>
          </cell>
          <cell r="B1532" t="str">
            <v>CTSI - Optimization Activation (5)</v>
          </cell>
          <cell r="C1532" t="str">
            <v>SYNC-20110616</v>
          </cell>
        </row>
        <row r="1533">
          <cell r="A1533" t="str">
            <v>SMGX</v>
          </cell>
          <cell r="B1533" t="str">
            <v>CTSI - Optimization Activation (10)</v>
          </cell>
          <cell r="C1533" t="str">
            <v>SYNC-20110616</v>
          </cell>
        </row>
        <row r="1534">
          <cell r="A1534" t="str">
            <v>SMJ1</v>
          </cell>
          <cell r="B1534" t="str">
            <v>CTSI: Freight Tender (1)</v>
          </cell>
          <cell r="C1534" t="str">
            <v>SYNC-20110411</v>
          </cell>
        </row>
        <row r="1535">
          <cell r="A1535" t="str">
            <v>SMJ2</v>
          </cell>
          <cell r="B1535" t="str">
            <v>CTSI: Freight Tender (2)</v>
          </cell>
          <cell r="C1535" t="str">
            <v>SYNC-20110411</v>
          </cell>
        </row>
        <row r="1536">
          <cell r="A1536" t="str">
            <v>SMJC</v>
          </cell>
          <cell r="B1536" t="str">
            <v>CTSI: Freight Tender (100)</v>
          </cell>
          <cell r="C1536" t="str">
            <v>SYNC-20110411</v>
          </cell>
        </row>
        <row r="1537">
          <cell r="A1537" t="str">
            <v>SMJE</v>
          </cell>
          <cell r="B1537" t="str">
            <v>CTSI: Freight Tender (Enterprise)</v>
          </cell>
          <cell r="C1537" t="str">
            <v>SYNC-20110411</v>
          </cell>
        </row>
        <row r="1538">
          <cell r="A1538" t="str">
            <v>SMJL</v>
          </cell>
          <cell r="B1538" t="str">
            <v>CTSI: Freight Tender (50)</v>
          </cell>
          <cell r="C1538" t="str">
            <v>SYNC-20110411</v>
          </cell>
        </row>
        <row r="1539">
          <cell r="A1539" t="str">
            <v>SMJT</v>
          </cell>
          <cell r="B1539" t="str">
            <v>CTSI: Freight Tender (25)</v>
          </cell>
          <cell r="C1539" t="str">
            <v>SYNC-20110411</v>
          </cell>
        </row>
        <row r="1540">
          <cell r="A1540" t="str">
            <v>SMJV</v>
          </cell>
          <cell r="B1540" t="str">
            <v>CTSI: Freight Tender (5)</v>
          </cell>
          <cell r="C1540" t="str">
            <v>SYNC-20110411</v>
          </cell>
        </row>
        <row r="1541">
          <cell r="A1541" t="str">
            <v>SMJX</v>
          </cell>
          <cell r="B1541" t="str">
            <v>CTSI: Freight Tender (10)</v>
          </cell>
          <cell r="C1541" t="str">
            <v>SYNC-20110411</v>
          </cell>
        </row>
        <row r="1542">
          <cell r="A1542" t="str">
            <v>SMN1</v>
          </cell>
          <cell r="B1542" t="str">
            <v>CTSI: Shipment Tracking/Event Management (1)</v>
          </cell>
          <cell r="C1542" t="str">
            <v>SYNC-20110411</v>
          </cell>
        </row>
        <row r="1543">
          <cell r="A1543" t="str">
            <v>SMN2</v>
          </cell>
          <cell r="B1543" t="str">
            <v>CTSI: Shipment Tracking/Event Management (2)</v>
          </cell>
          <cell r="C1543" t="str">
            <v>SYNC-20110411</v>
          </cell>
        </row>
        <row r="1544">
          <cell r="A1544" t="str">
            <v>SMNC</v>
          </cell>
          <cell r="B1544" t="str">
            <v>CTSI: Shipment Tracking/Event Management (100)</v>
          </cell>
          <cell r="C1544" t="str">
            <v>SYNC-20110411</v>
          </cell>
        </row>
        <row r="1545">
          <cell r="A1545" t="str">
            <v>SMNE</v>
          </cell>
          <cell r="B1545" t="str">
            <v>CTSI: Shipment Tracking/Event Management (Enterprise)</v>
          </cell>
          <cell r="C1545" t="str">
            <v>SYNC-20110411</v>
          </cell>
        </row>
        <row r="1546">
          <cell r="A1546" t="str">
            <v>SMNL</v>
          </cell>
          <cell r="B1546" t="str">
            <v>CTSI: Shipment Tracking/Event Management (50)</v>
          </cell>
          <cell r="C1546" t="str">
            <v>SYNC-20110411</v>
          </cell>
        </row>
        <row r="1547">
          <cell r="A1547" t="str">
            <v>SMNT</v>
          </cell>
          <cell r="B1547" t="str">
            <v>CTSI: Shipment Tracking/Event Management (25)</v>
          </cell>
          <cell r="C1547" t="str">
            <v>SYNC-20110411</v>
          </cell>
        </row>
        <row r="1548">
          <cell r="A1548" t="str">
            <v>SMNV</v>
          </cell>
          <cell r="B1548" t="str">
            <v>CTSI: Shipment Tracking/Event Management (5)</v>
          </cell>
          <cell r="C1548" t="str">
            <v>SYNC-20110411</v>
          </cell>
        </row>
        <row r="1549">
          <cell r="A1549" t="str">
            <v>SMNX</v>
          </cell>
          <cell r="B1549" t="str">
            <v>CTSI: Shipment Tracking/Event Management (10)</v>
          </cell>
          <cell r="C1549" t="str">
            <v>SYNC-20110411</v>
          </cell>
        </row>
        <row r="1550">
          <cell r="A1550" t="str">
            <v>SMT1</v>
          </cell>
          <cell r="B1550" t="str">
            <v>Freight Logistics Route &amp; Rate Management Activation (1)</v>
          </cell>
          <cell r="C1550" t="str">
            <v>SYNC-20110616</v>
          </cell>
        </row>
        <row r="1551">
          <cell r="A1551" t="str">
            <v>SMT2</v>
          </cell>
          <cell r="B1551" t="str">
            <v>Freight Logistics Route &amp; Rate Management Activation (2)</v>
          </cell>
          <cell r="C1551" t="str">
            <v>SYNC-20110616</v>
          </cell>
        </row>
        <row r="1552">
          <cell r="A1552" t="str">
            <v>SMTC</v>
          </cell>
          <cell r="B1552" t="str">
            <v>Freight Logistics Route &amp; Rate Management Activation (100)</v>
          </cell>
          <cell r="C1552" t="str">
            <v>SYNC-20110616</v>
          </cell>
        </row>
        <row r="1553">
          <cell r="A1553" t="str">
            <v>SMTE</v>
          </cell>
          <cell r="B1553" t="str">
            <v>Freight Logistics Route &amp; Rate Management Activation (Enterprise)</v>
          </cell>
          <cell r="C1553" t="str">
            <v>SYNC-20110616</v>
          </cell>
        </row>
        <row r="1554">
          <cell r="A1554" t="str">
            <v>SMTL</v>
          </cell>
          <cell r="B1554" t="str">
            <v>Freight Logistics Route &amp; Rate Management Activation (50)</v>
          </cell>
          <cell r="C1554" t="str">
            <v>SYNC-20110616</v>
          </cell>
        </row>
        <row r="1555">
          <cell r="A1555" t="str">
            <v>SMTT</v>
          </cell>
          <cell r="B1555" t="str">
            <v>Freight Logistics Route &amp; Rate Management Activation (25)</v>
          </cell>
          <cell r="C1555" t="str">
            <v>SYNC-20110616</v>
          </cell>
        </row>
        <row r="1556">
          <cell r="A1556" t="str">
            <v>SMTV</v>
          </cell>
          <cell r="B1556" t="str">
            <v>Freight Logistics Route &amp; Rate Management Activation (5)</v>
          </cell>
          <cell r="C1556" t="str">
            <v>SYNC-20110616</v>
          </cell>
        </row>
        <row r="1557">
          <cell r="A1557" t="str">
            <v>SMTX</v>
          </cell>
          <cell r="B1557" t="str">
            <v>Freight Logistics Route &amp; Rate Management Activation (10)</v>
          </cell>
          <cell r="C1557" t="str">
            <v>SYNC-20110616</v>
          </cell>
        </row>
        <row r="1558">
          <cell r="A1558" t="str">
            <v>SMV1</v>
          </cell>
          <cell r="B1558" t="str">
            <v>Freight Logistics Shipment Execution (EDI/Email Tender) Activation (1)</v>
          </cell>
          <cell r="C1558" t="str">
            <v>SYNC-20110616</v>
          </cell>
        </row>
        <row r="1559">
          <cell r="A1559" t="str">
            <v>SMV2</v>
          </cell>
          <cell r="B1559" t="str">
            <v>Freight Logistics Shipment Execution (EDI/Email Tender) Activation (2)</v>
          </cell>
          <cell r="C1559" t="str">
            <v>SYNC-20110616</v>
          </cell>
        </row>
        <row r="1560">
          <cell r="A1560" t="str">
            <v>SMVC</v>
          </cell>
          <cell r="B1560" t="str">
            <v>Freight Logistics Shipment Execution (EDI/Email Tender) Activation (100)</v>
          </cell>
          <cell r="C1560" t="str">
            <v>SYNC-20110616</v>
          </cell>
        </row>
        <row r="1561">
          <cell r="A1561" t="str">
            <v>SMVE</v>
          </cell>
          <cell r="B1561" t="str">
            <v>Freight Logistics Shipment Execution (EDI/Email Tender) Activation (Enterprise)</v>
          </cell>
          <cell r="C1561" t="str">
            <v>SYNC-20110616</v>
          </cell>
        </row>
        <row r="1562">
          <cell r="A1562" t="str">
            <v>SMVL</v>
          </cell>
          <cell r="B1562" t="str">
            <v>Freight Logistics Shipment Execution (EDI/Email Tender) Activation (50)</v>
          </cell>
          <cell r="C1562" t="str">
            <v>SYNC-20110616</v>
          </cell>
        </row>
        <row r="1563">
          <cell r="A1563" t="str">
            <v>SMVT</v>
          </cell>
          <cell r="B1563" t="str">
            <v>Freight Logistics Shipment Execution (EDI/Email Tender) Activation (25)</v>
          </cell>
          <cell r="C1563" t="str">
            <v>SYNC-20110616</v>
          </cell>
        </row>
        <row r="1564">
          <cell r="A1564" t="str">
            <v>SMVV</v>
          </cell>
          <cell r="B1564" t="str">
            <v>Freight Logistics Shipment Execution (EDI/Email Tender) Activation (5)</v>
          </cell>
          <cell r="C1564" t="str">
            <v>SYNC-20110616</v>
          </cell>
        </row>
        <row r="1565">
          <cell r="A1565" t="str">
            <v>SMVX</v>
          </cell>
          <cell r="B1565" t="str">
            <v>Freight Logistics Shipment Execution (EDI/Email Tender) Activation (10)</v>
          </cell>
          <cell r="C1565" t="str">
            <v>SYNC-20110616</v>
          </cell>
        </row>
        <row r="1566">
          <cell r="A1566" t="str">
            <v>SMW1</v>
          </cell>
          <cell r="B1566" t="str">
            <v>Freight Logistics Event Management Activation (1)</v>
          </cell>
          <cell r="C1566" t="str">
            <v>SYNC-20110616</v>
          </cell>
        </row>
        <row r="1567">
          <cell r="A1567" t="str">
            <v>SMW2</v>
          </cell>
          <cell r="B1567" t="str">
            <v>Freight Logistics Event Management Activation (2)</v>
          </cell>
          <cell r="C1567" t="str">
            <v>SYNC-20110616</v>
          </cell>
        </row>
        <row r="1568">
          <cell r="A1568" t="str">
            <v>SMWC</v>
          </cell>
          <cell r="B1568" t="str">
            <v>Freight Logistics Event Management Activation (100)</v>
          </cell>
          <cell r="C1568" t="str">
            <v>SYNC-20110616</v>
          </cell>
        </row>
        <row r="1569">
          <cell r="A1569" t="str">
            <v>SMWE</v>
          </cell>
          <cell r="B1569" t="str">
            <v>Freight Logistics Event Management Activation (Enterprise)</v>
          </cell>
          <cell r="C1569" t="str">
            <v>SYNC-20110616</v>
          </cell>
        </row>
        <row r="1570">
          <cell r="A1570" t="str">
            <v>SMWL</v>
          </cell>
          <cell r="B1570" t="str">
            <v>Freight Logistics Event Management Activation (50)</v>
          </cell>
          <cell r="C1570" t="str">
            <v>SYNC-20110616</v>
          </cell>
        </row>
        <row r="1571">
          <cell r="A1571" t="str">
            <v>SMWT</v>
          </cell>
          <cell r="B1571" t="str">
            <v>Freight Logistics Event Management Activation (25)</v>
          </cell>
          <cell r="C1571" t="str">
            <v>SYNC-20110616</v>
          </cell>
        </row>
        <row r="1572">
          <cell r="A1572" t="str">
            <v>SMWV</v>
          </cell>
          <cell r="B1572" t="str">
            <v>Freight Logistics Event Management Activation (5)</v>
          </cell>
          <cell r="C1572" t="str">
            <v>SYNC-20110616</v>
          </cell>
        </row>
        <row r="1573">
          <cell r="A1573" t="str">
            <v>SMWX</v>
          </cell>
          <cell r="B1573" t="str">
            <v>Freight Logistics Event Management Activation (10)</v>
          </cell>
          <cell r="C1573" t="str">
            <v>SYNC-20110616</v>
          </cell>
        </row>
        <row r="1574">
          <cell r="A1574" t="str">
            <v>SMX1</v>
          </cell>
          <cell r="B1574" t="str">
            <v>Freight Logistics Brokerage Activation (1)</v>
          </cell>
          <cell r="C1574" t="str">
            <v>SYNC-20110616</v>
          </cell>
        </row>
        <row r="1575">
          <cell r="A1575" t="str">
            <v>SMX2</v>
          </cell>
          <cell r="B1575" t="str">
            <v>Freight Logistics Brokerage Activation (2)</v>
          </cell>
          <cell r="C1575" t="str">
            <v>SYNC-20110616</v>
          </cell>
        </row>
        <row r="1576">
          <cell r="A1576" t="str">
            <v>SMXC</v>
          </cell>
          <cell r="B1576" t="str">
            <v>Freight Logistics Brokerage Activation (100)</v>
          </cell>
          <cell r="C1576" t="str">
            <v>SYNC-20110616</v>
          </cell>
        </row>
        <row r="1577">
          <cell r="A1577" t="str">
            <v>SMXE</v>
          </cell>
          <cell r="B1577" t="str">
            <v>Freight Logistics Brokerage Activation (Enterprise)</v>
          </cell>
          <cell r="C1577" t="str">
            <v>SYNC-20110616</v>
          </cell>
        </row>
        <row r="1578">
          <cell r="A1578" t="str">
            <v>SMXL</v>
          </cell>
          <cell r="B1578" t="str">
            <v>Freight Logistics Brokerage Activation (50)</v>
          </cell>
          <cell r="C1578" t="str">
            <v>SYNC-20110616</v>
          </cell>
        </row>
        <row r="1579">
          <cell r="A1579" t="str">
            <v>SMXT</v>
          </cell>
          <cell r="B1579" t="str">
            <v>Freight Logistics Brokerage Activation (25)</v>
          </cell>
          <cell r="C1579" t="str">
            <v>SYNC-20110616</v>
          </cell>
        </row>
        <row r="1580">
          <cell r="A1580" t="str">
            <v>SMXV</v>
          </cell>
          <cell r="B1580" t="str">
            <v>Freight Logistics Brokerage Activation (5)</v>
          </cell>
          <cell r="C1580" t="str">
            <v>SYNC-20110616</v>
          </cell>
        </row>
        <row r="1581">
          <cell r="A1581" t="str">
            <v>SMXX</v>
          </cell>
          <cell r="B1581" t="str">
            <v>Freight Logistics Brokerage Activation (10)</v>
          </cell>
          <cell r="C1581" t="str">
            <v>SYNC-20110616</v>
          </cell>
        </row>
        <row r="1582">
          <cell r="A1582" t="str">
            <v>SMY1</v>
          </cell>
          <cell r="B1582" t="str">
            <v>Freight Logistics Spot Quoting Activation (1)</v>
          </cell>
          <cell r="C1582" t="str">
            <v>SYNC-20110616</v>
          </cell>
        </row>
        <row r="1583">
          <cell r="A1583" t="str">
            <v>SMY2</v>
          </cell>
          <cell r="B1583" t="str">
            <v>Freight Logistics Spot Quoting Activation (2)</v>
          </cell>
          <cell r="C1583" t="str">
            <v>SYNC-20110616</v>
          </cell>
        </row>
        <row r="1584">
          <cell r="A1584" t="str">
            <v>SMYC</v>
          </cell>
          <cell r="B1584" t="str">
            <v>Freight Logistics Spot Quoting Activation (100)</v>
          </cell>
          <cell r="C1584" t="str">
            <v>SYNC-20110616</v>
          </cell>
        </row>
        <row r="1585">
          <cell r="A1585" t="str">
            <v>SMYE</v>
          </cell>
          <cell r="B1585" t="str">
            <v>Freight Logistics Spot Quoting Activation (Enterprise)</v>
          </cell>
          <cell r="C1585" t="str">
            <v>SYNC-20110616</v>
          </cell>
        </row>
        <row r="1586">
          <cell r="A1586" t="str">
            <v>SMYL</v>
          </cell>
          <cell r="B1586" t="str">
            <v>Freight Logistics Spot Quoting Activation (50)</v>
          </cell>
          <cell r="C1586" t="str">
            <v>SYNC-20110616</v>
          </cell>
        </row>
        <row r="1587">
          <cell r="A1587" t="str">
            <v>SMYT</v>
          </cell>
          <cell r="B1587" t="str">
            <v>Freight Logistics Spot Quoting Activation (25)</v>
          </cell>
          <cell r="C1587" t="str">
            <v>SYNC-20110616</v>
          </cell>
        </row>
        <row r="1588">
          <cell r="A1588" t="str">
            <v>SMYV</v>
          </cell>
          <cell r="B1588" t="str">
            <v>Freight Logistics Spot Quoting Activation (5)</v>
          </cell>
          <cell r="C1588" t="str">
            <v>SYNC-20110616</v>
          </cell>
        </row>
        <row r="1589">
          <cell r="A1589" t="str">
            <v>SMYX</v>
          </cell>
          <cell r="B1589" t="str">
            <v>Freight Logistics Spot Quoting Activation (10)</v>
          </cell>
          <cell r="C1589" t="str">
            <v>SYNC-20110616</v>
          </cell>
        </row>
        <row r="1590">
          <cell r="A1590" t="str">
            <v>SMZ1</v>
          </cell>
          <cell r="B1590" t="str">
            <v>Freight Spend Management Activation (1)</v>
          </cell>
          <cell r="C1590" t="str">
            <v>SYNC-20110616</v>
          </cell>
        </row>
        <row r="1591">
          <cell r="A1591" t="str">
            <v>SMZ2</v>
          </cell>
          <cell r="B1591" t="str">
            <v>Freight Spend Management Activation (2)</v>
          </cell>
          <cell r="C1591" t="str">
            <v>SYNC-20110616</v>
          </cell>
        </row>
        <row r="1592">
          <cell r="A1592" t="str">
            <v>SMZC</v>
          </cell>
          <cell r="B1592" t="str">
            <v>Freight Spend Management Activation (100)</v>
          </cell>
          <cell r="C1592" t="str">
            <v>SYNC-20110616</v>
          </cell>
        </row>
        <row r="1593">
          <cell r="A1593" t="str">
            <v>SMZE</v>
          </cell>
          <cell r="B1593" t="str">
            <v>Freight Spend Management Activation (Enterprise)</v>
          </cell>
          <cell r="C1593" t="str">
            <v>SYNC-20110616</v>
          </cell>
        </row>
        <row r="1594">
          <cell r="A1594" t="str">
            <v>SMZL</v>
          </cell>
          <cell r="B1594" t="str">
            <v>Freight Spend Management Activation (50)</v>
          </cell>
          <cell r="C1594" t="str">
            <v>SYNC-20110616</v>
          </cell>
        </row>
        <row r="1595">
          <cell r="A1595" t="str">
            <v>SMZT</v>
          </cell>
          <cell r="B1595" t="str">
            <v>Freight Spend Management Activation (25)</v>
          </cell>
          <cell r="C1595" t="str">
            <v>SYNC-20110616</v>
          </cell>
        </row>
        <row r="1596">
          <cell r="A1596" t="str">
            <v>SMZV</v>
          </cell>
          <cell r="B1596" t="str">
            <v>Freight Spend Management Activation (5)</v>
          </cell>
          <cell r="C1596" t="str">
            <v>SYNC-20110616</v>
          </cell>
        </row>
        <row r="1597">
          <cell r="A1597" t="str">
            <v>SMZX</v>
          </cell>
          <cell r="B1597" t="str">
            <v>Freight Spend Management Activation (10)</v>
          </cell>
          <cell r="C1597" t="str">
            <v>SYNC-20110616</v>
          </cell>
        </row>
        <row r="1598">
          <cell r="A1598" t="str">
            <v>SNB1</v>
          </cell>
          <cell r="B1598" t="str">
            <v>BAX Global (1)</v>
          </cell>
          <cell r="C1598" t="str">
            <v>SYNC-20110411</v>
          </cell>
        </row>
        <row r="1599">
          <cell r="A1599" t="str">
            <v>SNB2</v>
          </cell>
          <cell r="B1599" t="str">
            <v>BAX Global (2)</v>
          </cell>
          <cell r="C1599" t="str">
            <v>SYNC-20110411</v>
          </cell>
        </row>
        <row r="1600">
          <cell r="A1600" t="str">
            <v>SNBC</v>
          </cell>
          <cell r="B1600" t="str">
            <v>BAX Global (100)</v>
          </cell>
          <cell r="C1600" t="str">
            <v>SYNC-20110411</v>
          </cell>
        </row>
        <row r="1601">
          <cell r="A1601" t="str">
            <v>SNBE</v>
          </cell>
          <cell r="B1601" t="str">
            <v>BAX Global (Enterprise)</v>
          </cell>
          <cell r="C1601" t="str">
            <v>SYNC-20110411</v>
          </cell>
        </row>
        <row r="1602">
          <cell r="A1602" t="str">
            <v>SNBL</v>
          </cell>
          <cell r="B1602" t="str">
            <v>BAX Global (50)</v>
          </cell>
          <cell r="C1602" t="str">
            <v>SYNC-20110411</v>
          </cell>
        </row>
        <row r="1603">
          <cell r="A1603" t="str">
            <v>SNBT</v>
          </cell>
          <cell r="B1603" t="str">
            <v>BAX Global (25)</v>
          </cell>
          <cell r="C1603" t="str">
            <v>SYNC-20110411</v>
          </cell>
        </row>
        <row r="1604">
          <cell r="A1604" t="str">
            <v>SNBV</v>
          </cell>
          <cell r="B1604" t="str">
            <v>BAX Global (5)</v>
          </cell>
          <cell r="C1604" t="str">
            <v>SYNC-20110411</v>
          </cell>
        </row>
        <row r="1605">
          <cell r="A1605" t="str">
            <v>SNBX</v>
          </cell>
          <cell r="B1605" t="str">
            <v>BAX Global (10)</v>
          </cell>
          <cell r="C1605" t="str">
            <v>SYNC-20110411</v>
          </cell>
        </row>
        <row r="1606">
          <cell r="A1606" t="str">
            <v>SND1</v>
          </cell>
          <cell r="B1606" t="str">
            <v>CanadaPost (1)</v>
          </cell>
          <cell r="C1606" t="str">
            <v>SYNC-20110616</v>
          </cell>
        </row>
        <row r="1607">
          <cell r="A1607" t="str">
            <v>SND2</v>
          </cell>
          <cell r="B1607" t="str">
            <v>CanadaPost (2)</v>
          </cell>
          <cell r="C1607" t="str">
            <v>SYNC-20110616</v>
          </cell>
        </row>
        <row r="1608">
          <cell r="A1608" t="str">
            <v>SNDC</v>
          </cell>
          <cell r="B1608" t="str">
            <v>CanadaPost (100)</v>
          </cell>
          <cell r="C1608" t="str">
            <v>SYNC-20110616</v>
          </cell>
        </row>
        <row r="1609">
          <cell r="A1609" t="str">
            <v>SNDE</v>
          </cell>
          <cell r="B1609" t="str">
            <v>CanadaPost (Enterprise)</v>
          </cell>
          <cell r="C1609" t="str">
            <v>SYNC-20110616</v>
          </cell>
        </row>
        <row r="1610">
          <cell r="A1610" t="str">
            <v>SNDL</v>
          </cell>
          <cell r="B1610" t="str">
            <v>CanadaPost (50)</v>
          </cell>
          <cell r="C1610" t="str">
            <v>SYNC-20110616</v>
          </cell>
        </row>
        <row r="1611">
          <cell r="A1611" t="str">
            <v>SNDT</v>
          </cell>
          <cell r="B1611" t="str">
            <v>CanadaPost (25)</v>
          </cell>
          <cell r="C1611" t="str">
            <v>SYNC-20110616</v>
          </cell>
        </row>
        <row r="1612">
          <cell r="A1612" t="str">
            <v>SNDV</v>
          </cell>
          <cell r="B1612" t="str">
            <v>CanadaPost (5)</v>
          </cell>
          <cell r="C1612" t="str">
            <v>SYNC-20110616</v>
          </cell>
        </row>
        <row r="1613">
          <cell r="A1613" t="str">
            <v>SNDX</v>
          </cell>
          <cell r="B1613" t="str">
            <v>CanadaPost (10)</v>
          </cell>
          <cell r="C1613" t="str">
            <v>SYNC-20110616</v>
          </cell>
        </row>
        <row r="1614">
          <cell r="A1614" t="str">
            <v>SNF1</v>
          </cell>
          <cell r="B1614" t="str">
            <v>Canpar (1)</v>
          </cell>
          <cell r="C1614" t="str">
            <v>SYNC-20110616</v>
          </cell>
        </row>
        <row r="1615">
          <cell r="A1615" t="str">
            <v>SNF2</v>
          </cell>
          <cell r="B1615" t="str">
            <v>Canpar (2)</v>
          </cell>
          <cell r="C1615" t="str">
            <v>SYNC-20110616</v>
          </cell>
        </row>
        <row r="1616">
          <cell r="A1616" t="str">
            <v>SNFC</v>
          </cell>
          <cell r="B1616" t="str">
            <v>Canpar (100)</v>
          </cell>
          <cell r="C1616" t="str">
            <v>SYNC-20110616</v>
          </cell>
        </row>
        <row r="1617">
          <cell r="A1617" t="str">
            <v>SNFE</v>
          </cell>
          <cell r="B1617" t="str">
            <v>Canpar (Enterprise)</v>
          </cell>
          <cell r="C1617" t="str">
            <v>SYNC-20110616</v>
          </cell>
        </row>
        <row r="1618">
          <cell r="A1618" t="str">
            <v>SNFL</v>
          </cell>
          <cell r="B1618" t="str">
            <v>Canpar (50)</v>
          </cell>
          <cell r="C1618" t="str">
            <v>SYNC-20110616</v>
          </cell>
        </row>
        <row r="1619">
          <cell r="A1619" t="str">
            <v>SNFT</v>
          </cell>
          <cell r="B1619" t="str">
            <v>Canpar (25)</v>
          </cell>
          <cell r="C1619" t="str">
            <v>SYNC-20110616</v>
          </cell>
        </row>
        <row r="1620">
          <cell r="A1620" t="str">
            <v>SNFV</v>
          </cell>
          <cell r="B1620" t="str">
            <v>Canpar (5)</v>
          </cell>
          <cell r="C1620" t="str">
            <v>SYNC-20110616</v>
          </cell>
        </row>
        <row r="1621">
          <cell r="A1621" t="str">
            <v>SNFX</v>
          </cell>
          <cell r="B1621" t="str">
            <v>Canpar (10)</v>
          </cell>
          <cell r="C1621" t="str">
            <v>SYNC-20110616</v>
          </cell>
        </row>
        <row r="1622">
          <cell r="A1622" t="str">
            <v>SNH1</v>
          </cell>
          <cell r="B1622" t="str">
            <v>LTL Czarlite Rating / BOLs (per carrier) (1)</v>
          </cell>
          <cell r="C1622" t="str">
            <v>SYNC-20110411</v>
          </cell>
        </row>
        <row r="1623">
          <cell r="A1623" t="str">
            <v>SNH2</v>
          </cell>
          <cell r="B1623" t="str">
            <v>LTL Czarlite Rating / BOLs (per carrier) (2)</v>
          </cell>
          <cell r="C1623" t="str">
            <v>SYNC-20110411</v>
          </cell>
        </row>
        <row r="1624">
          <cell r="A1624" t="str">
            <v>SNHC</v>
          </cell>
          <cell r="B1624" t="str">
            <v>LTL Czarlite Rating / BOLs (per carrier) (100)</v>
          </cell>
          <cell r="C1624" t="str">
            <v>SYNC-20110411</v>
          </cell>
        </row>
        <row r="1625">
          <cell r="A1625" t="str">
            <v>SNHE</v>
          </cell>
          <cell r="B1625" t="str">
            <v>LTL Czarlite Rating / BOLs (per carrier) (Enterprise)</v>
          </cell>
          <cell r="C1625" t="str">
            <v>SYNC-20110411</v>
          </cell>
        </row>
        <row r="1626">
          <cell r="A1626" t="str">
            <v>SNHL</v>
          </cell>
          <cell r="B1626" t="str">
            <v>LTL Czarlite Rating / BOLs (per carrier) (50)</v>
          </cell>
          <cell r="C1626" t="str">
            <v>SYNC-20110411</v>
          </cell>
        </row>
        <row r="1627">
          <cell r="A1627" t="str">
            <v>SNHT</v>
          </cell>
          <cell r="B1627" t="str">
            <v>LTL Czarlite Rating / BOLs (per carrier) (25)</v>
          </cell>
          <cell r="C1627" t="str">
            <v>SYNC-20110411</v>
          </cell>
        </row>
        <row r="1628">
          <cell r="A1628" t="str">
            <v>SNHV</v>
          </cell>
          <cell r="B1628" t="str">
            <v>LTL Czarlite Rating / BOLs (per carrier) (5)</v>
          </cell>
          <cell r="C1628" t="str">
            <v>SYNC-20110411</v>
          </cell>
        </row>
        <row r="1629">
          <cell r="A1629" t="str">
            <v>SNHX</v>
          </cell>
          <cell r="B1629" t="str">
            <v>LTL Czarlite Rating / BOLs (per carrier) (10)</v>
          </cell>
          <cell r="C1629" t="str">
            <v>SYNC-20110411</v>
          </cell>
        </row>
        <row r="1630">
          <cell r="A1630" t="str">
            <v>SNJ1</v>
          </cell>
          <cell r="B1630" t="str">
            <v>Miscellaneous Domestic carriers (1)</v>
          </cell>
          <cell r="C1630" t="str">
            <v>SYNC-20110411</v>
          </cell>
        </row>
        <row r="1631">
          <cell r="A1631" t="str">
            <v>SNJ2</v>
          </cell>
          <cell r="B1631" t="str">
            <v>Miscellaneous Domestic carriers (2)</v>
          </cell>
          <cell r="C1631" t="str">
            <v>SYNC-20110411</v>
          </cell>
        </row>
        <row r="1632">
          <cell r="A1632" t="str">
            <v>SNJC</v>
          </cell>
          <cell r="B1632" t="str">
            <v>Miscellaneous Domestic carriers (100)</v>
          </cell>
          <cell r="C1632" t="str">
            <v>SYNC-20110411</v>
          </cell>
        </row>
        <row r="1633">
          <cell r="A1633" t="str">
            <v>SNJE</v>
          </cell>
          <cell r="B1633" t="str">
            <v>Miscellaneous Domestic carriers (Enterprise)</v>
          </cell>
          <cell r="C1633" t="str">
            <v>SYNC-20110411</v>
          </cell>
        </row>
        <row r="1634">
          <cell r="A1634" t="str">
            <v>SNJL</v>
          </cell>
          <cell r="B1634" t="str">
            <v>Miscellaneous Domestic carriers (50)</v>
          </cell>
          <cell r="C1634" t="str">
            <v>SYNC-20110411</v>
          </cell>
        </row>
        <row r="1635">
          <cell r="A1635" t="str">
            <v>SNJT</v>
          </cell>
          <cell r="B1635" t="str">
            <v>Miscellaneous Domestic carriers (25)</v>
          </cell>
          <cell r="C1635" t="str">
            <v>SYNC-20110411</v>
          </cell>
        </row>
        <row r="1636">
          <cell r="A1636" t="str">
            <v>SNJV</v>
          </cell>
          <cell r="B1636" t="str">
            <v>Miscellaneous Domestic carriers (5)</v>
          </cell>
          <cell r="C1636" t="str">
            <v>SYNC-20110411</v>
          </cell>
        </row>
        <row r="1637">
          <cell r="A1637" t="str">
            <v>SNJX</v>
          </cell>
          <cell r="B1637" t="str">
            <v>Miscellaneous Domestic carriers (10)</v>
          </cell>
          <cell r="C1637" t="str">
            <v>SYNC-20110411</v>
          </cell>
        </row>
        <row r="1638">
          <cell r="A1638" t="str">
            <v>SNK1</v>
          </cell>
          <cell r="B1638" t="str">
            <v>Miscellaneous Canada Carrier (1)</v>
          </cell>
          <cell r="C1638" t="str">
            <v>SYNC-20110616</v>
          </cell>
        </row>
        <row r="1639">
          <cell r="A1639" t="str">
            <v>SNK2</v>
          </cell>
          <cell r="B1639" t="str">
            <v>Miscellaneous Canada Carrier (2)</v>
          </cell>
          <cell r="C1639" t="str">
            <v>SYNC-20110616</v>
          </cell>
        </row>
        <row r="1640">
          <cell r="A1640" t="str">
            <v>SNKC</v>
          </cell>
          <cell r="B1640" t="str">
            <v>Miscellaneous Canada Carrier (100)</v>
          </cell>
          <cell r="C1640" t="str">
            <v>SYNC-20110616</v>
          </cell>
        </row>
        <row r="1641">
          <cell r="A1641" t="str">
            <v>SNKE</v>
          </cell>
          <cell r="B1641" t="str">
            <v>Miscellaneous Canada Carrier (Enterprise)</v>
          </cell>
          <cell r="C1641" t="str">
            <v>SYNC-20110616</v>
          </cell>
        </row>
        <row r="1642">
          <cell r="A1642" t="str">
            <v>SNKL</v>
          </cell>
          <cell r="B1642" t="str">
            <v>Miscellaneous Canada Carrier (50)</v>
          </cell>
          <cell r="C1642" t="str">
            <v>SYNC-20110616</v>
          </cell>
        </row>
        <row r="1643">
          <cell r="A1643" t="str">
            <v>SNKT</v>
          </cell>
          <cell r="B1643" t="str">
            <v>Miscellaneous Canada Carrier (25)</v>
          </cell>
          <cell r="C1643" t="str">
            <v>SYNC-20110616</v>
          </cell>
        </row>
        <row r="1644">
          <cell r="A1644" t="str">
            <v>SNKV</v>
          </cell>
          <cell r="B1644" t="str">
            <v>Miscellaneous Canada Carrier (5)</v>
          </cell>
          <cell r="C1644" t="str">
            <v>SYNC-20110616</v>
          </cell>
        </row>
        <row r="1645">
          <cell r="A1645" t="str">
            <v>SNKX</v>
          </cell>
          <cell r="B1645" t="str">
            <v>Miscellaneous Canada Carrier (10)</v>
          </cell>
          <cell r="C1645" t="str">
            <v>SYNC-20110616</v>
          </cell>
        </row>
        <row r="1646">
          <cell r="A1646" t="str">
            <v>SNL1</v>
          </cell>
          <cell r="B1646" t="str">
            <v>Purolator (1)</v>
          </cell>
          <cell r="C1646" t="str">
            <v>SYNC-20110411</v>
          </cell>
        </row>
        <row r="1647">
          <cell r="A1647" t="str">
            <v>SNL2</v>
          </cell>
          <cell r="B1647" t="str">
            <v>Purolator (2)</v>
          </cell>
          <cell r="C1647" t="str">
            <v>SYNC-20110411</v>
          </cell>
        </row>
        <row r="1648">
          <cell r="A1648" t="str">
            <v>SNLC</v>
          </cell>
          <cell r="B1648" t="str">
            <v>Purolator (100)</v>
          </cell>
          <cell r="C1648" t="str">
            <v>SYNC-20110411</v>
          </cell>
        </row>
        <row r="1649">
          <cell r="A1649" t="str">
            <v>SNLE</v>
          </cell>
          <cell r="B1649" t="str">
            <v>Purolator (Enterprise)</v>
          </cell>
          <cell r="C1649" t="str">
            <v>SYNC-20110411</v>
          </cell>
        </row>
        <row r="1650">
          <cell r="A1650" t="str">
            <v>SNLL</v>
          </cell>
          <cell r="B1650" t="str">
            <v>Purolator (50)</v>
          </cell>
          <cell r="C1650" t="str">
            <v>SYNC-20110411</v>
          </cell>
        </row>
        <row r="1651">
          <cell r="A1651" t="str">
            <v>SNLT</v>
          </cell>
          <cell r="B1651" t="str">
            <v>Purolator (25)</v>
          </cell>
          <cell r="C1651" t="str">
            <v>SYNC-20110411</v>
          </cell>
        </row>
        <row r="1652">
          <cell r="A1652" t="str">
            <v>SNLV</v>
          </cell>
          <cell r="B1652" t="str">
            <v>Purolator (5)</v>
          </cell>
          <cell r="C1652" t="str">
            <v>SYNC-20110411</v>
          </cell>
        </row>
        <row r="1653">
          <cell r="A1653" t="str">
            <v>SNLX</v>
          </cell>
          <cell r="B1653" t="str">
            <v>Purolator (10)</v>
          </cell>
          <cell r="C1653" t="str">
            <v>SYNC-20110411</v>
          </cell>
        </row>
        <row r="1654">
          <cell r="A1654" t="str">
            <v>SP6R</v>
          </cell>
          <cell r="B1654" t="str">
            <v>DF500 Folder and FD78 Stacker</v>
          </cell>
          <cell r="C1654" t="str">
            <v>SYNC-20080402</v>
          </cell>
        </row>
        <row r="1655">
          <cell r="A1655" t="str">
            <v>SP6Z</v>
          </cell>
          <cell r="B1655" t="str">
            <v>FD78 Power Stacker for DF500 when sold separately</v>
          </cell>
          <cell r="C1655" t="str">
            <v>SYNC-20080402</v>
          </cell>
        </row>
        <row r="1656">
          <cell r="A1656" t="str">
            <v>SPHC</v>
          </cell>
          <cell r="B1656" t="str">
            <v>Green Peripheral Package - Factory Certified</v>
          </cell>
          <cell r="C1656" t="str">
            <v>SYNC-20110411</v>
          </cell>
        </row>
        <row r="1657">
          <cell r="A1657" t="str">
            <v>SPLW</v>
          </cell>
          <cell r="B1657" t="str">
            <v>PBMS Arrival LE Workstation</v>
          </cell>
          <cell r="C1657" t="str">
            <v>SYNC-20080402</v>
          </cell>
        </row>
        <row r="1658">
          <cell r="A1658" t="str">
            <v>SPMJ</v>
          </cell>
          <cell r="B1658" t="str">
            <v>Package Manager Solution 2; with printers (new Ascent placements only)</v>
          </cell>
          <cell r="C1658" t="str">
            <v>SYNC-20080402</v>
          </cell>
        </row>
        <row r="1659">
          <cell r="A1659" t="str">
            <v>SPMK</v>
          </cell>
          <cell r="B1659" t="str">
            <v>Budget Manager Professional Installation</v>
          </cell>
          <cell r="C1659" t="str">
            <v>SYNC-20080402</v>
          </cell>
        </row>
        <row r="1660">
          <cell r="A1660" t="str">
            <v>SPMS</v>
          </cell>
          <cell r="B1660" t="str">
            <v>Package Manager Solution 1 (new Ascent placements only)</v>
          </cell>
          <cell r="C1660" t="str">
            <v>SYNC-20080402</v>
          </cell>
        </row>
        <row r="1661">
          <cell r="A1661" t="str">
            <v>SPPW</v>
          </cell>
          <cell r="B1661" t="str">
            <v>Speedee Turnkey Package Management System</v>
          </cell>
          <cell r="C1661" t="str">
            <v>SYNC-20080402</v>
          </cell>
        </row>
        <row r="1662">
          <cell r="A1662" t="str">
            <v>SPPX</v>
          </cell>
          <cell r="B1662" t="str">
            <v>Budget Manager Kit</v>
          </cell>
          <cell r="C1662" t="str">
            <v>SYNC-20080402</v>
          </cell>
        </row>
        <row r="1663">
          <cell r="A1663" t="str">
            <v>SPW9</v>
          </cell>
          <cell r="B1663" t="str">
            <v>Upgrade Host to support DM and Infinity Interface</v>
          </cell>
          <cell r="C1663" t="str">
            <v>SYNC-20080402</v>
          </cell>
        </row>
        <row r="1664">
          <cell r="A1664" t="str">
            <v>SPY8</v>
          </cell>
          <cell r="B1664" t="str">
            <v>Printer</v>
          </cell>
          <cell r="C1664" t="str">
            <v>SYNC-20080402</v>
          </cell>
        </row>
        <row r="1665">
          <cell r="A1665" t="str">
            <v>SS1C</v>
          </cell>
          <cell r="B1665" t="str">
            <v>SendSuite Live Mail Center Package</v>
          </cell>
          <cell r="C1665" t="str">
            <v>SYNC-20111011</v>
          </cell>
        </row>
        <row r="1666">
          <cell r="A1666" t="str">
            <v>SS1M</v>
          </cell>
          <cell r="B1666" t="str">
            <v>Migration Package Single User</v>
          </cell>
          <cell r="C1666" t="str">
            <v>SYNC-20111011</v>
          </cell>
        </row>
        <row r="1667">
          <cell r="A1667" t="str">
            <v>SS2M</v>
          </cell>
          <cell r="B1667" t="str">
            <v>Migration Package Multi User</v>
          </cell>
          <cell r="C1667" t="str">
            <v>SYNC-20111011</v>
          </cell>
        </row>
        <row r="1668">
          <cell r="A1668" t="str">
            <v>SSCA</v>
          </cell>
          <cell r="B1668" t="str">
            <v>Additional Carrier Account Activation </v>
          </cell>
          <cell r="C1668" t="str">
            <v>SYNC-20110411</v>
          </cell>
        </row>
        <row r="1669">
          <cell r="A1669" t="str">
            <v>SSCF</v>
          </cell>
          <cell r="B1669" t="str">
            <v>Standard FedEx Carrier Activation</v>
          </cell>
          <cell r="C1669" t="str">
            <v>SYNC-20110411</v>
          </cell>
        </row>
        <row r="1670">
          <cell r="A1670" t="str">
            <v>SSCS</v>
          </cell>
          <cell r="B1670" t="str">
            <v>Standard USPS Carrier Activation</v>
          </cell>
          <cell r="C1670" t="str">
            <v>SYNC-20110411</v>
          </cell>
        </row>
        <row r="1671">
          <cell r="A1671" t="str">
            <v>SSCU</v>
          </cell>
          <cell r="B1671" t="str">
            <v>Standard UPS Carrier Activation</v>
          </cell>
          <cell r="C1671" t="str">
            <v>SYNC-20110411</v>
          </cell>
        </row>
        <row r="1672">
          <cell r="A1672" t="str">
            <v>SSCW</v>
          </cell>
          <cell r="B1672" t="str">
            <v>USPS On-Line Postage Activation (IOP)</v>
          </cell>
          <cell r="C1672" t="str">
            <v>SYNC-20110411</v>
          </cell>
        </row>
        <row r="1673">
          <cell r="A1673" t="str">
            <v>SSGT</v>
          </cell>
          <cell r="B1673" t="str">
            <v>Margin Credit for TrackMyMail Subscription</v>
          </cell>
          <cell r="C1673" t="str">
            <v>SYNC-20090601</v>
          </cell>
        </row>
        <row r="1674">
          <cell r="A1674" t="str">
            <v>SSGV</v>
          </cell>
          <cell r="B1674" t="str">
            <v>Margin Credit for Mail Tracking Solutions Subsc Tier 5</v>
          </cell>
          <cell r="C1674" t="str">
            <v>SYNC-20090601</v>
          </cell>
        </row>
        <row r="1675">
          <cell r="A1675" t="str">
            <v>SSGX</v>
          </cell>
          <cell r="B1675" t="str">
            <v>Margin Credit for 90 Day Account</v>
          </cell>
          <cell r="C1675" t="str">
            <v>SYNC-20090601</v>
          </cell>
        </row>
        <row r="1676">
          <cell r="A1676" t="str">
            <v>SSH1</v>
          </cell>
          <cell r="B1676" t="str">
            <v>Additional SendSuite Live (1) Standard Single User Locations </v>
          </cell>
          <cell r="C1676" t="str">
            <v>SYNC-20110611</v>
          </cell>
        </row>
        <row r="1677">
          <cell r="A1677" t="str">
            <v>SSH2</v>
          </cell>
          <cell r="B1677" t="str">
            <v>Additional SendSuite Live (2) Standard Single User Locations </v>
          </cell>
          <cell r="C1677" t="str">
            <v>SYNC-20110611</v>
          </cell>
        </row>
        <row r="1678">
          <cell r="A1678" t="str">
            <v>SSHC</v>
          </cell>
          <cell r="B1678" t="str">
            <v>Additional SendSuite Live (100) Standard Single User Locations </v>
          </cell>
          <cell r="C1678" t="str">
            <v>SYNC-20110619</v>
          </cell>
        </row>
        <row r="1679">
          <cell r="A1679" t="str">
            <v>SSHE</v>
          </cell>
          <cell r="B1679" t="str">
            <v>Additional SendSuite Live (Enterprise) Standard Single User Locations </v>
          </cell>
          <cell r="C1679" t="str">
            <v>SYNC-20110619</v>
          </cell>
        </row>
        <row r="1680">
          <cell r="A1680" t="str">
            <v>SSHL</v>
          </cell>
          <cell r="B1680" t="str">
            <v>Additional SendSuite Live (50) Standard Single User Locations </v>
          </cell>
          <cell r="C1680" t="str">
            <v>SYNC-20110619</v>
          </cell>
        </row>
        <row r="1681">
          <cell r="A1681" t="str">
            <v>SSHT</v>
          </cell>
          <cell r="B1681" t="str">
            <v>Additional SendSuite Live (25) Standard Single User Locations </v>
          </cell>
          <cell r="C1681" t="str">
            <v>SYNC-20110619</v>
          </cell>
        </row>
        <row r="1682">
          <cell r="A1682" t="str">
            <v>SSHV</v>
          </cell>
          <cell r="B1682" t="str">
            <v>Additional SendSuite Live (5) Standard Single User Locations </v>
          </cell>
          <cell r="C1682" t="str">
            <v>SYNC-20110619</v>
          </cell>
        </row>
        <row r="1683">
          <cell r="A1683" t="str">
            <v>SSHX</v>
          </cell>
          <cell r="B1683" t="str">
            <v>Additional SendSuite Live (10) Standard Single User Locations </v>
          </cell>
          <cell r="C1683" t="str">
            <v>SYNC-20110619</v>
          </cell>
        </row>
        <row r="1684">
          <cell r="A1684" t="str">
            <v>SSJ1</v>
          </cell>
          <cell r="B1684" t="str">
            <v>Additional SendSuite Live (1) Extended Single User Locations </v>
          </cell>
          <cell r="C1684" t="str">
            <v>SYNC-20110611</v>
          </cell>
        </row>
        <row r="1685">
          <cell r="A1685" t="str">
            <v>SSJ2</v>
          </cell>
          <cell r="B1685" t="str">
            <v>Additional SendSuite Live (2) Extended Single User Locations</v>
          </cell>
          <cell r="C1685" t="str">
            <v>SYNC-20110611</v>
          </cell>
        </row>
        <row r="1686">
          <cell r="A1686" t="str">
            <v>SSJC</v>
          </cell>
          <cell r="B1686" t="str">
            <v>Additional SendSuite Live (100) Extended Single User Locations </v>
          </cell>
          <cell r="C1686" t="str">
            <v>SYNC-20110619</v>
          </cell>
        </row>
        <row r="1687">
          <cell r="A1687" t="str">
            <v>SSJE</v>
          </cell>
          <cell r="B1687" t="str">
            <v>Additional SendSuite Live (Enterprise) Extended Single User Locations </v>
          </cell>
          <cell r="C1687" t="str">
            <v>SYNC-20110619</v>
          </cell>
        </row>
        <row r="1688">
          <cell r="A1688" t="str">
            <v>SSJL</v>
          </cell>
          <cell r="B1688" t="str">
            <v>Additional SendSuite Live (50) Extended Single User Locations </v>
          </cell>
          <cell r="C1688" t="str">
            <v>SYNC-20110619</v>
          </cell>
        </row>
        <row r="1689">
          <cell r="A1689" t="str">
            <v>SSJT</v>
          </cell>
          <cell r="B1689" t="str">
            <v>Additional SendSuite Live (25) Extended Single User Locations </v>
          </cell>
          <cell r="C1689" t="str">
            <v>SYNC-20110619</v>
          </cell>
        </row>
        <row r="1690">
          <cell r="A1690" t="str">
            <v>SSJV</v>
          </cell>
          <cell r="B1690" t="str">
            <v>Additional SendSuite Live (5) Extended Single User Locations </v>
          </cell>
          <cell r="C1690" t="str">
            <v>SYNC-20110619</v>
          </cell>
        </row>
        <row r="1691">
          <cell r="A1691" t="str">
            <v>SSJX</v>
          </cell>
          <cell r="B1691" t="str">
            <v>Additional SendSuite Live (10) Extended Single User Locations </v>
          </cell>
          <cell r="C1691" t="str">
            <v>SYNC-20110619</v>
          </cell>
        </row>
        <row r="1692">
          <cell r="A1692" t="str">
            <v>SSL1</v>
          </cell>
          <cell r="B1692" t="str">
            <v>SendSuite Live Standard License - Single Location/Single Workstation</v>
          </cell>
          <cell r="C1692" t="str">
            <v>SYNC-20110411</v>
          </cell>
        </row>
        <row r="1693">
          <cell r="A1693" t="str">
            <v>SSL2</v>
          </cell>
          <cell r="B1693" t="str">
            <v>SendSuite Live Standard License - 2 Locations/Unlimited Workstations</v>
          </cell>
          <cell r="C1693" t="str">
            <v>SYNC-20110411</v>
          </cell>
        </row>
        <row r="1694">
          <cell r="A1694" t="str">
            <v>SSLC</v>
          </cell>
          <cell r="B1694" t="str">
            <v>SendSuite Live Standard License - 100 Location/Unlimited Workstations</v>
          </cell>
          <cell r="C1694" t="str">
            <v>SYNC-20110411</v>
          </cell>
        </row>
        <row r="1695">
          <cell r="A1695" t="str">
            <v>SSLE</v>
          </cell>
          <cell r="B1695" t="str">
            <v>SendSuite Live Standard License - Enterprise/Unlimited Workstations</v>
          </cell>
          <cell r="C1695" t="str">
            <v>SYNC-20110411</v>
          </cell>
        </row>
        <row r="1696">
          <cell r="A1696" t="str">
            <v>SSLL</v>
          </cell>
          <cell r="B1696" t="str">
            <v>SendSuite Live Standard License - 50 Location/Unlimited Workstations</v>
          </cell>
          <cell r="C1696" t="str">
            <v>SYNC-20110411</v>
          </cell>
        </row>
        <row r="1697">
          <cell r="A1697" t="str">
            <v>SSLN</v>
          </cell>
          <cell r="B1697" t="str">
            <v>SendSuite Live Standard License - Single Location/Unlimited Workstations</v>
          </cell>
          <cell r="C1697" t="str">
            <v>SYNC-20110613</v>
          </cell>
        </row>
        <row r="1698">
          <cell r="A1698" t="str">
            <v>SSLT</v>
          </cell>
          <cell r="B1698" t="str">
            <v>SendSuite Live Standard License - 25 Location/Unlimited Workstations</v>
          </cell>
          <cell r="C1698" t="str">
            <v>SYNC-20110411</v>
          </cell>
        </row>
        <row r="1699">
          <cell r="A1699" t="str">
            <v>SSLV</v>
          </cell>
          <cell r="B1699" t="str">
            <v>SendSuite Live Standard License - 5 Location/Unlimited Workstations</v>
          </cell>
          <cell r="C1699" t="str">
            <v>SYNC-20110411</v>
          </cell>
        </row>
        <row r="1700">
          <cell r="A1700" t="str">
            <v>SSLX</v>
          </cell>
          <cell r="B1700" t="str">
            <v>SendSuite Live Standard License - 10 Location/Unlimited Workstations</v>
          </cell>
          <cell r="C1700" t="str">
            <v>SYNC-20110411</v>
          </cell>
        </row>
        <row r="1701">
          <cell r="A1701" t="str">
            <v>SSLZ</v>
          </cell>
          <cell r="B1701" t="str">
            <v>Additional Workstation License (SendSuite Live Standard Single Location)</v>
          </cell>
          <cell r="C1701" t="str">
            <v>SYNC-20110411</v>
          </cell>
        </row>
        <row r="1702">
          <cell r="A1702" t="str">
            <v>SSN1</v>
          </cell>
          <cell r="B1702" t="str">
            <v>SendSuite Live Extended License - Single Location/Unlimited Workstations</v>
          </cell>
          <cell r="C1702" t="str">
            <v>SYNC-20110616</v>
          </cell>
        </row>
        <row r="1703">
          <cell r="A1703" t="str">
            <v>SSN2</v>
          </cell>
          <cell r="B1703" t="str">
            <v>SendSuite Live Extended License - 2 Locations/Unlimited Workstations</v>
          </cell>
          <cell r="C1703" t="str">
            <v>SYNC-20110411</v>
          </cell>
        </row>
        <row r="1704">
          <cell r="A1704" t="str">
            <v>SSNC</v>
          </cell>
          <cell r="B1704" t="str">
            <v>SendSuite Live Extended License - 100 Location/Unlimited Workstations</v>
          </cell>
          <cell r="C1704" t="str">
            <v>SYNC-20110411</v>
          </cell>
        </row>
        <row r="1705">
          <cell r="A1705" t="str">
            <v>SSNE</v>
          </cell>
          <cell r="B1705" t="str">
            <v>SendSuite Live Extended License - Enterprise/Unlimited Workstations</v>
          </cell>
          <cell r="C1705" t="str">
            <v>SYNC-20110411</v>
          </cell>
        </row>
        <row r="1706">
          <cell r="A1706" t="str">
            <v>SSNL</v>
          </cell>
          <cell r="B1706" t="str">
            <v>SendSuite Live Extended License - 50 Location/Unlimited Workstations</v>
          </cell>
          <cell r="C1706" t="str">
            <v>SYNC-20110411</v>
          </cell>
        </row>
        <row r="1707">
          <cell r="A1707" t="str">
            <v>SSNT</v>
          </cell>
          <cell r="B1707" t="str">
            <v>SendSuite Live Extended License - 25 Location/Unlimited Workstations</v>
          </cell>
          <cell r="C1707" t="str">
            <v>SYNC-20110411</v>
          </cell>
        </row>
        <row r="1708">
          <cell r="A1708" t="str">
            <v>SSNV</v>
          </cell>
          <cell r="B1708" t="str">
            <v>SendSuite Live Extended License - 5 Location/Unlimited Workstations</v>
          </cell>
          <cell r="C1708" t="str">
            <v>SYNC-20110411</v>
          </cell>
        </row>
        <row r="1709">
          <cell r="A1709" t="str">
            <v>SSNX</v>
          </cell>
          <cell r="B1709" t="str">
            <v>SendSuite Live Extended License - 10 Location/Unlimited Workstations</v>
          </cell>
          <cell r="C1709" t="str">
            <v>SYNC-20110411</v>
          </cell>
        </row>
        <row r="1710">
          <cell r="A1710" t="str">
            <v>SST1</v>
          </cell>
          <cell r="B1710" t="str">
            <v>1 Day Travel and Accommodations Package</v>
          </cell>
          <cell r="C1710" t="str">
            <v>SYNC-20110411</v>
          </cell>
        </row>
        <row r="1711">
          <cell r="A1711" t="str">
            <v>SST2</v>
          </cell>
          <cell r="B1711" t="str">
            <v>2 Day Travel and Accommodations Package</v>
          </cell>
          <cell r="C1711" t="str">
            <v>SYNC-20110411</v>
          </cell>
        </row>
        <row r="1712">
          <cell r="A1712" t="str">
            <v>SST3</v>
          </cell>
          <cell r="B1712" t="str">
            <v>3 Day Travel and Accommodations Package</v>
          </cell>
          <cell r="C1712" t="str">
            <v>SYNC-20110411</v>
          </cell>
        </row>
        <row r="1713">
          <cell r="A1713" t="str">
            <v>SST4</v>
          </cell>
          <cell r="B1713" t="str">
            <v>4 Day Travel and Accommodations Package</v>
          </cell>
          <cell r="C1713" t="str">
            <v>SYNC-20110411</v>
          </cell>
        </row>
        <row r="1714">
          <cell r="A1714" t="str">
            <v>SST5</v>
          </cell>
          <cell r="B1714" t="str">
            <v>5 Day Travel and Accommodations Package</v>
          </cell>
          <cell r="C1714" t="str">
            <v>SYNC-20110411</v>
          </cell>
        </row>
        <row r="1715">
          <cell r="A1715" t="str">
            <v>SSTA</v>
          </cell>
          <cell r="B1715" t="str">
            <v>SendSuite Live On-Site Training - Full Day</v>
          </cell>
          <cell r="C1715" t="str">
            <v>SYNC-20110411</v>
          </cell>
        </row>
        <row r="1716">
          <cell r="A1716" t="str">
            <v>SSTD</v>
          </cell>
          <cell r="B1716" t="str">
            <v>SendSuite Live On-Site Training - Half Day</v>
          </cell>
          <cell r="C1716" t="str">
            <v>SYNC-20110411</v>
          </cell>
        </row>
        <row r="1717">
          <cell r="A1717" t="str">
            <v>SSTE</v>
          </cell>
          <cell r="B1717" t="str">
            <v>SendSuite Live Operator On-Site Training</v>
          </cell>
          <cell r="C1717" t="str">
            <v>SYNC-20110411</v>
          </cell>
        </row>
        <row r="1718">
          <cell r="A1718" t="str">
            <v>SSTF</v>
          </cell>
          <cell r="B1718" t="str">
            <v>Additional SendSuite Live Operator On-Site Training - Half Day for 2 Operators</v>
          </cell>
          <cell r="C1718" t="str">
            <v>SYNC-20110411</v>
          </cell>
        </row>
        <row r="1719">
          <cell r="A1719" t="str">
            <v>SSTG</v>
          </cell>
          <cell r="B1719" t="str">
            <v>System Administrator Classroom Training</v>
          </cell>
          <cell r="C1719" t="str">
            <v>SYNC-20110411</v>
          </cell>
        </row>
        <row r="1720">
          <cell r="A1720" t="str">
            <v>SSTR</v>
          </cell>
          <cell r="B1720" t="str">
            <v>Solutions Design Workshop</v>
          </cell>
          <cell r="C1720" t="str">
            <v>SYNC-20110613</v>
          </cell>
        </row>
        <row r="1721">
          <cell r="A1721" t="str">
            <v>SSU0</v>
          </cell>
          <cell r="B1721" t="str">
            <v>SendSuite Live Installation Project</v>
          </cell>
          <cell r="C1721" t="str">
            <v>SYNC-20110411</v>
          </cell>
        </row>
        <row r="1722">
          <cell r="A1722" t="str">
            <v>SSU1</v>
          </cell>
          <cell r="B1722" t="str">
            <v>SendSuite Live Installation Project</v>
          </cell>
          <cell r="C1722" t="str">
            <v>SYNC-20110411</v>
          </cell>
        </row>
        <row r="1723">
          <cell r="A1723" t="str">
            <v>SSU2</v>
          </cell>
          <cell r="B1723" t="str">
            <v>SendSuite Live Installation Project</v>
          </cell>
          <cell r="C1723" t="str">
            <v>SYNC-20110411</v>
          </cell>
        </row>
        <row r="1724">
          <cell r="A1724" t="str">
            <v>SSU3</v>
          </cell>
          <cell r="B1724" t="str">
            <v>SendSuite Live Installation Project</v>
          </cell>
          <cell r="C1724" t="str">
            <v>SYNC-20110411</v>
          </cell>
        </row>
        <row r="1725">
          <cell r="A1725" t="str">
            <v>SSU4</v>
          </cell>
          <cell r="B1725" t="str">
            <v>SendSuite Live Installation Project</v>
          </cell>
          <cell r="C1725" t="str">
            <v>SYNC-20110411</v>
          </cell>
        </row>
        <row r="1726">
          <cell r="A1726" t="str">
            <v>SSU5</v>
          </cell>
          <cell r="B1726" t="str">
            <v>SendSuite Live Installation Project</v>
          </cell>
          <cell r="C1726" t="str">
            <v>SYNC-20110411</v>
          </cell>
        </row>
        <row r="1727">
          <cell r="A1727" t="str">
            <v>SSU6</v>
          </cell>
          <cell r="B1727" t="str">
            <v>SendSuite Live Installation Project</v>
          </cell>
          <cell r="C1727" t="str">
            <v>SYNC-20110411</v>
          </cell>
        </row>
        <row r="1728">
          <cell r="A1728" t="str">
            <v>SSU7</v>
          </cell>
          <cell r="B1728" t="str">
            <v>SendSuite Live Installation Project</v>
          </cell>
          <cell r="C1728" t="str">
            <v>SYNC-20110411</v>
          </cell>
        </row>
        <row r="1729">
          <cell r="A1729" t="str">
            <v>SSU8</v>
          </cell>
          <cell r="B1729" t="str">
            <v>SendSuite Live Installation Project</v>
          </cell>
          <cell r="C1729" t="str">
            <v>SYNC-20110411</v>
          </cell>
        </row>
        <row r="1730">
          <cell r="A1730" t="str">
            <v>SSU9</v>
          </cell>
          <cell r="B1730" t="str">
            <v>SendSuite Live Installation Project</v>
          </cell>
          <cell r="C1730" t="str">
            <v>SYNC-20110411</v>
          </cell>
        </row>
        <row r="1731">
          <cell r="A1731" t="str">
            <v>SSV0</v>
          </cell>
          <cell r="B1731" t="str">
            <v>SendSuite Live Project Management</v>
          </cell>
          <cell r="C1731" t="str">
            <v>SYNC-20110411</v>
          </cell>
        </row>
        <row r="1732">
          <cell r="A1732" t="str">
            <v>SSV1</v>
          </cell>
          <cell r="B1732" t="str">
            <v>SendSuite Live Project Management</v>
          </cell>
          <cell r="C1732" t="str">
            <v>SYNC-20110411</v>
          </cell>
        </row>
        <row r="1733">
          <cell r="A1733" t="str">
            <v>SSV2</v>
          </cell>
          <cell r="B1733" t="str">
            <v>SendSuite Live Project Management</v>
          </cell>
          <cell r="C1733" t="str">
            <v>SYNC-20110411</v>
          </cell>
        </row>
        <row r="1734">
          <cell r="A1734" t="str">
            <v>SSV3</v>
          </cell>
          <cell r="B1734" t="str">
            <v>SendSuite Live Project Management</v>
          </cell>
          <cell r="C1734" t="str">
            <v>SYNC-20110411</v>
          </cell>
        </row>
        <row r="1735">
          <cell r="A1735" t="str">
            <v>SSV4</v>
          </cell>
          <cell r="B1735" t="str">
            <v>SendSuite Live Project Management</v>
          </cell>
          <cell r="C1735" t="str">
            <v>SYNC-20110411</v>
          </cell>
        </row>
        <row r="1736">
          <cell r="A1736" t="str">
            <v>SSV5</v>
          </cell>
          <cell r="B1736" t="str">
            <v>SendSuite Live Project Management</v>
          </cell>
          <cell r="C1736" t="str">
            <v>SYNC-20110411</v>
          </cell>
        </row>
        <row r="1737">
          <cell r="A1737" t="str">
            <v>SSV6</v>
          </cell>
          <cell r="B1737" t="str">
            <v>SendSuite Live Project Management</v>
          </cell>
          <cell r="C1737" t="str">
            <v>SYNC-20110411</v>
          </cell>
        </row>
        <row r="1738">
          <cell r="A1738" t="str">
            <v>SSVS</v>
          </cell>
          <cell r="B1738" t="str">
            <v>24/7 Standby Support</v>
          </cell>
          <cell r="C1738" t="str">
            <v>SYNC-20110411</v>
          </cell>
        </row>
        <row r="1739">
          <cell r="A1739" t="str">
            <v>SSVW</v>
          </cell>
          <cell r="B1739" t="str">
            <v>SendSuite Live Custom Quick Cards - 1 day per Manual</v>
          </cell>
          <cell r="C1739" t="str">
            <v>SYNC-20110411</v>
          </cell>
        </row>
        <row r="1740">
          <cell r="A1740" t="str">
            <v>SSVY</v>
          </cell>
          <cell r="B1740" t="str">
            <v>SendSuite Live Custom Report - 2 Days of Service Time per Report</v>
          </cell>
          <cell r="C1740" t="str">
            <v>SYNC-20110411</v>
          </cell>
        </row>
        <row r="1741">
          <cell r="A1741" t="str">
            <v>SSVZ</v>
          </cell>
          <cell r="B1741" t="str">
            <v>SendSuite Live Custom Screens - 2 Hours of Service Time per Screen</v>
          </cell>
          <cell r="C1741" t="str">
            <v>SYNC-20110411</v>
          </cell>
        </row>
        <row r="1742">
          <cell r="A1742" t="str">
            <v>STM0</v>
          </cell>
          <cell r="B1742" t="str">
            <v>Margin Credit for PrecisionTrack Basic Service</v>
          </cell>
          <cell r="C1742" t="str">
            <v>SYNC-20091123</v>
          </cell>
        </row>
        <row r="1743">
          <cell r="A1743" t="str">
            <v>STM1</v>
          </cell>
          <cell r="B1743" t="str">
            <v>Margin Credit for Mail Tracking Solutions Tier 1</v>
          </cell>
          <cell r="C1743" t="str">
            <v>SYNC-20091123</v>
          </cell>
        </row>
        <row r="1744">
          <cell r="A1744" t="str">
            <v>STM2</v>
          </cell>
          <cell r="B1744" t="str">
            <v>Margin Credit for Mail Tracking Solutions Tier 2</v>
          </cell>
          <cell r="C1744" t="str">
            <v>SYNC-20091123</v>
          </cell>
        </row>
        <row r="1745">
          <cell r="A1745" t="str">
            <v>STM3</v>
          </cell>
          <cell r="B1745" t="str">
            <v>Margin Credit for Mail Tracking Solutions Tier 3</v>
          </cell>
          <cell r="C1745" t="str">
            <v>SYNC-20091123</v>
          </cell>
        </row>
        <row r="1746">
          <cell r="A1746" t="str">
            <v>STM4</v>
          </cell>
          <cell r="B1746" t="str">
            <v>Margin Credit for Mail Tracking Solutions Tier 4</v>
          </cell>
          <cell r="C1746" t="str">
            <v>SYNC-20091123</v>
          </cell>
        </row>
        <row r="1747">
          <cell r="A1747" t="str">
            <v>STM5</v>
          </cell>
          <cell r="B1747" t="str">
            <v>Margin Credit for Mail Tracking Solutions Tier 5</v>
          </cell>
          <cell r="C1747" t="str">
            <v>SYNC-20091123</v>
          </cell>
        </row>
        <row r="1748">
          <cell r="A1748" t="str">
            <v>STM6</v>
          </cell>
          <cell r="B1748" t="str">
            <v>Margin Credit for Mail Tracking Solutions Tier 6</v>
          </cell>
          <cell r="C1748" t="str">
            <v>SYNC-20091123</v>
          </cell>
        </row>
        <row r="1749">
          <cell r="A1749" t="str">
            <v>STM7</v>
          </cell>
          <cell r="B1749" t="str">
            <v>Margin Credit for Mail Tracking Solutions Tier 7</v>
          </cell>
          <cell r="C1749" t="str">
            <v>SYNC-20091123</v>
          </cell>
        </row>
        <row r="1750">
          <cell r="A1750" t="str">
            <v>STM8</v>
          </cell>
          <cell r="B1750" t="str">
            <v>Margin Credit for Mail Tracking Solutions Tier 8</v>
          </cell>
          <cell r="C1750" t="str">
            <v>SYNC-20091123</v>
          </cell>
        </row>
        <row r="1751">
          <cell r="A1751" t="str">
            <v>STM9</v>
          </cell>
          <cell r="B1751" t="str">
            <v>Margin Credit for PrecisionTrack Basic Plus Service</v>
          </cell>
          <cell r="C1751" t="str">
            <v>SYNC-20091123</v>
          </cell>
        </row>
        <row r="1752">
          <cell r="A1752" t="str">
            <v>STMA</v>
          </cell>
          <cell r="B1752" t="str">
            <v>Margin Credit for ARP:ACS</v>
          </cell>
          <cell r="C1752" t="str">
            <v>SYNC-20091123</v>
          </cell>
        </row>
        <row r="1753">
          <cell r="A1753" t="str">
            <v>STMB</v>
          </cell>
          <cell r="B1753" t="str">
            <v>Margin Credit for SmartMailer</v>
          </cell>
          <cell r="C1753" t="str">
            <v>SYNC-20091123</v>
          </cell>
        </row>
        <row r="1754">
          <cell r="A1754" t="str">
            <v>STMC</v>
          </cell>
          <cell r="B1754" t="str">
            <v>Margin Credit for SM Premium</v>
          </cell>
          <cell r="C1754" t="str">
            <v>SYNC-20091123</v>
          </cell>
        </row>
        <row r="1755">
          <cell r="A1755" t="str">
            <v>STMD</v>
          </cell>
          <cell r="B1755" t="str">
            <v>Margin Credit for SM eLOT</v>
          </cell>
          <cell r="C1755" t="str">
            <v>SYNC-20091123</v>
          </cell>
        </row>
        <row r="1756">
          <cell r="A1756" t="str">
            <v>STMF</v>
          </cell>
          <cell r="B1756" t="str">
            <v>Margin Credit for AddressRightPro</v>
          </cell>
          <cell r="C1756" t="str">
            <v>SYNC-20091123</v>
          </cell>
        </row>
        <row r="1757">
          <cell r="A1757" t="str">
            <v>STMG</v>
          </cell>
          <cell r="B1757" t="str">
            <v>Margin Credit for AR Pro w/AQE</v>
          </cell>
          <cell r="C1757" t="str">
            <v>SYNC-20091123</v>
          </cell>
        </row>
        <row r="1758">
          <cell r="A1758" t="str">
            <v>STMH</v>
          </cell>
          <cell r="B1758" t="str">
            <v>Margin Credit for ARP:MW</v>
          </cell>
          <cell r="C1758" t="str">
            <v>SYNC-20091123</v>
          </cell>
        </row>
        <row r="1759">
          <cell r="A1759" t="str">
            <v>STMJ</v>
          </cell>
          <cell r="B1759" t="str">
            <v>Margin Credit for ARP:Pallet</v>
          </cell>
          <cell r="C1759" t="str">
            <v>SYNC-20091123</v>
          </cell>
        </row>
        <row r="1760">
          <cell r="A1760" t="str">
            <v>STMK</v>
          </cell>
          <cell r="B1760" t="str">
            <v>Margin Credit for ARP:PS</v>
          </cell>
          <cell r="C1760" t="str">
            <v>SYNC-20091123</v>
          </cell>
        </row>
        <row r="1761">
          <cell r="A1761" t="str">
            <v>STML</v>
          </cell>
          <cell r="B1761" t="str">
            <v>Margin Credit for Merge/Perge</v>
          </cell>
          <cell r="C1761" t="str">
            <v>SYNC-20091123</v>
          </cell>
        </row>
        <row r="1762">
          <cell r="A1762" t="str">
            <v>STMN</v>
          </cell>
          <cell r="B1762" t="str">
            <v>Margin Credit for Geocodes</v>
          </cell>
          <cell r="C1762" t="str">
            <v>SYNC-20091123</v>
          </cell>
        </row>
        <row r="1763">
          <cell r="A1763" t="str">
            <v>STMP</v>
          </cell>
          <cell r="B1763" t="str">
            <v>Margin Credit for Firm Bundles</v>
          </cell>
          <cell r="C1763" t="str">
            <v>SYNC-20100315</v>
          </cell>
        </row>
        <row r="1764">
          <cell r="A1764" t="str">
            <v>STMR</v>
          </cell>
          <cell r="B1764" t="str">
            <v>Margin Credit for eDocuments</v>
          </cell>
          <cell r="C1764" t="str">
            <v>SYNC-20100315</v>
          </cell>
        </row>
        <row r="1765">
          <cell r="A1765" t="str">
            <v>STMV</v>
          </cell>
          <cell r="B1765" t="str">
            <v>Margin Credit for VeriMove Subscription</v>
          </cell>
          <cell r="C1765" t="str">
            <v>SYNC-20091123</v>
          </cell>
        </row>
        <row r="1766">
          <cell r="A1766" t="str">
            <v>SV1B</v>
          </cell>
          <cell r="B1766" t="str">
            <v>5 Site - INVIEW Accounting - 50 Accounts Upgrade</v>
          </cell>
          <cell r="C1766" t="str">
            <v>SYNC-20090413</v>
          </cell>
        </row>
        <row r="1767">
          <cell r="A1767" t="str">
            <v>SV2A</v>
          </cell>
          <cell r="B1767" t="str">
            <v>Upgrade to INVIEW  Accounting - 50 Accounts</v>
          </cell>
          <cell r="C1767" t="str">
            <v>SYNC-20081006</v>
          </cell>
        </row>
        <row r="1768">
          <cell r="A1768" t="str">
            <v>SV2B</v>
          </cell>
          <cell r="B1768" t="str">
            <v>5 Site - INVIEW Accounting - 100 Accounts Upgrade</v>
          </cell>
          <cell r="C1768" t="str">
            <v>SYNC-20090413</v>
          </cell>
        </row>
        <row r="1769">
          <cell r="A1769" t="str">
            <v>SV3A</v>
          </cell>
          <cell r="B1769" t="str">
            <v>Upgrade to INVIEW  Accounting - 100 Accounts</v>
          </cell>
          <cell r="C1769" t="str">
            <v>SYNC-20081006</v>
          </cell>
        </row>
        <row r="1770">
          <cell r="A1770" t="str">
            <v>SV3B</v>
          </cell>
          <cell r="B1770" t="str">
            <v>5 Site - INVIEW Accounting - 300 Accounts Upgrade</v>
          </cell>
          <cell r="C1770" t="str">
            <v>SYNC-20090413</v>
          </cell>
        </row>
        <row r="1771">
          <cell r="A1771" t="str">
            <v>SV4A</v>
          </cell>
          <cell r="B1771" t="str">
            <v>Upgrade to INVIEW  Accounting - 300 Accounts</v>
          </cell>
          <cell r="C1771" t="str">
            <v>SYNC-20081006</v>
          </cell>
        </row>
        <row r="1772">
          <cell r="A1772" t="str">
            <v>SV4B</v>
          </cell>
          <cell r="B1772" t="str">
            <v>5 Site - Budget Manager - 500 Accounts Upgrade</v>
          </cell>
          <cell r="C1772" t="str">
            <v>SYNC-20090413</v>
          </cell>
        </row>
        <row r="1773">
          <cell r="A1773" t="str">
            <v>SV5A</v>
          </cell>
          <cell r="B1773" t="str">
            <v>INVIEW 50 Dept Accounting Upgrade</v>
          </cell>
          <cell r="C1773" t="str">
            <v>SYNC-20090315</v>
          </cell>
        </row>
        <row r="1774">
          <cell r="A1774" t="str">
            <v>SV5B</v>
          </cell>
          <cell r="B1774" t="str">
            <v>5 Site - Budget Manager - 1,500 Accounts Upgrade</v>
          </cell>
          <cell r="C1774" t="str">
            <v>SYNC-20090413</v>
          </cell>
        </row>
        <row r="1775">
          <cell r="A1775" t="str">
            <v>SV6A</v>
          </cell>
          <cell r="B1775" t="str">
            <v>INVIEW 100 Dept Accounting Upgrade</v>
          </cell>
          <cell r="C1775" t="str">
            <v>SYNC-20090315</v>
          </cell>
        </row>
        <row r="1776">
          <cell r="A1776" t="str">
            <v>SV7A</v>
          </cell>
          <cell r="B1776" t="str">
            <v>INVIEW 300 Dept Accounting Upgrade</v>
          </cell>
          <cell r="C1776" t="str">
            <v>SYNC-20090315</v>
          </cell>
        </row>
        <row r="1777">
          <cell r="A1777" t="str">
            <v>SVAA</v>
          </cell>
          <cell r="B1777" t="str">
            <v>DM525 Digital Mailing System</v>
          </cell>
          <cell r="C1777" t="str">
            <v>SYNC-20080703</v>
          </cell>
        </row>
        <row r="1778">
          <cell r="A1778" t="str">
            <v>SVAB</v>
          </cell>
          <cell r="B1778" t="str">
            <v>DM575 Digital Mailing System</v>
          </cell>
          <cell r="C1778" t="str">
            <v>SYNC-20080703</v>
          </cell>
        </row>
        <row r="1779">
          <cell r="A1779" t="str">
            <v>SVAC</v>
          </cell>
          <cell r="B1779" t="str">
            <v>DM825 Digital Mailing System</v>
          </cell>
          <cell r="C1779" t="str">
            <v>SYNC-20080703</v>
          </cell>
        </row>
        <row r="1780">
          <cell r="A1780" t="str">
            <v>SVAD</v>
          </cell>
          <cell r="B1780" t="str">
            <v>DM875 Digital Mailing System</v>
          </cell>
          <cell r="C1780" t="str">
            <v>SYNC-20080703</v>
          </cell>
        </row>
        <row r="1781">
          <cell r="A1781" t="str">
            <v>SVAE</v>
          </cell>
          <cell r="B1781" t="str">
            <v>DM1100 Non-WOW Mailing System</v>
          </cell>
          <cell r="C1781" t="str">
            <v>SYNC-20080703</v>
          </cell>
        </row>
        <row r="1782">
          <cell r="A1782" t="str">
            <v>SVAF</v>
          </cell>
          <cell r="B1782" t="str">
            <v>DM1100 WOW Mailing System</v>
          </cell>
          <cell r="C1782" t="str">
            <v>SYNC-20080703</v>
          </cell>
        </row>
        <row r="1783">
          <cell r="A1783" t="str">
            <v>SVAG</v>
          </cell>
          <cell r="B1783" t="str">
            <v>Green DM525 Digital Mailing System Factory Certified</v>
          </cell>
          <cell r="C1783" t="str">
            <v>SYNC-20110411</v>
          </cell>
        </row>
        <row r="1784">
          <cell r="A1784" t="str">
            <v>SVAJ</v>
          </cell>
          <cell r="B1784" t="str">
            <v>Green DM575 Digital Mailing System Factory Certified</v>
          </cell>
          <cell r="C1784" t="str">
            <v>SYNC-20110411</v>
          </cell>
        </row>
        <row r="1785">
          <cell r="A1785" t="str">
            <v>SVAK</v>
          </cell>
          <cell r="B1785" t="str">
            <v>Green DM825 Digital Mailing System Factory Certified</v>
          </cell>
          <cell r="C1785" t="str">
            <v>SYNC-20110411</v>
          </cell>
        </row>
        <row r="1786">
          <cell r="A1786" t="str">
            <v>SVAL</v>
          </cell>
          <cell r="B1786" t="str">
            <v>Green DM875 Digital Mailing System Factory Certified</v>
          </cell>
          <cell r="C1786" t="str">
            <v>SYNC-20110411</v>
          </cell>
        </row>
        <row r="1787">
          <cell r="A1787" t="str">
            <v>SVAM</v>
          </cell>
          <cell r="B1787" t="str">
            <v>DM925 Non-WOW Digital Mailing System</v>
          </cell>
          <cell r="C1787" t="str">
            <v>SYNC-20080703</v>
          </cell>
        </row>
        <row r="1788">
          <cell r="A1788" t="str">
            <v>SVAN</v>
          </cell>
          <cell r="B1788" t="str">
            <v>DM925 WOW Digital Mailing System</v>
          </cell>
          <cell r="C1788" t="str">
            <v>SYNC-20080703</v>
          </cell>
        </row>
        <row r="1789">
          <cell r="A1789" t="str">
            <v>SVAP</v>
          </cell>
          <cell r="B1789" t="str">
            <v>Green DM925 Non-WOW Digital Mailing System Factory Certified</v>
          </cell>
          <cell r="C1789" t="str">
            <v>SYNC-20110411</v>
          </cell>
        </row>
        <row r="1790">
          <cell r="A1790" t="str">
            <v>SVAR</v>
          </cell>
          <cell r="B1790" t="str">
            <v>INVIEW Accounting - 100 Accounts Upgrade</v>
          </cell>
          <cell r="C1790" t="str">
            <v>SYNC-20080703</v>
          </cell>
        </row>
        <row r="1791">
          <cell r="A1791" t="str">
            <v>SVAS</v>
          </cell>
          <cell r="B1791" t="str">
            <v>INVIEW Accounting - 300 Accounts Upgrade</v>
          </cell>
          <cell r="C1791" t="str">
            <v>SYNC-20080703</v>
          </cell>
        </row>
        <row r="1792">
          <cell r="A1792" t="str">
            <v>SVAT</v>
          </cell>
          <cell r="B1792" t="str">
            <v>INVIEW Accounting - 300 Accounts Upgrade</v>
          </cell>
          <cell r="C1792" t="str">
            <v>SYNC-20080703</v>
          </cell>
        </row>
        <row r="1793">
          <cell r="A1793" t="str">
            <v>SVAU</v>
          </cell>
          <cell r="B1793" t="str">
            <v>Green DM925 WOW Digital Mailing System Factory Certified</v>
          </cell>
          <cell r="C1793" t="str">
            <v>SYNC-20110411</v>
          </cell>
        </row>
        <row r="1794">
          <cell r="A1794" t="str">
            <v>SVBA</v>
          </cell>
          <cell r="B1794" t="str">
            <v>Green DM300C Digital Meter System Factory Certified</v>
          </cell>
          <cell r="C1794" t="str">
            <v>SYNC-20110411</v>
          </cell>
        </row>
        <row r="1795">
          <cell r="A1795" t="str">
            <v>SVBB</v>
          </cell>
          <cell r="B1795" t="str">
            <v>Green DM400C Digital Meter System Factory Certified</v>
          </cell>
          <cell r="C1795" t="str">
            <v>SYNC-20110411</v>
          </cell>
        </row>
        <row r="1796">
          <cell r="A1796" t="str">
            <v>SVBC</v>
          </cell>
          <cell r="B1796" t="str">
            <v>Green DM525 Digital Mailing System Factory Certified</v>
          </cell>
          <cell r="C1796" t="str">
            <v>SYNC-20110411</v>
          </cell>
        </row>
        <row r="1797">
          <cell r="A1797" t="str">
            <v>SVBD</v>
          </cell>
          <cell r="B1797" t="str">
            <v>Green DM575 Digital Mailing System Factory Certified</v>
          </cell>
          <cell r="C1797" t="str">
            <v>SYNC-20110411</v>
          </cell>
        </row>
        <row r="1798">
          <cell r="A1798" t="str">
            <v>SVBF</v>
          </cell>
          <cell r="B1798" t="str">
            <v>Green DM825 Digital Mailing System Factory Certified</v>
          </cell>
          <cell r="C1798" t="str">
            <v>SYNC-20110411</v>
          </cell>
        </row>
        <row r="1799">
          <cell r="A1799" t="str">
            <v>SVBG</v>
          </cell>
          <cell r="B1799" t="str">
            <v>Green DM875 Digital Mailing System Factory Certified</v>
          </cell>
          <cell r="C1799" t="str">
            <v>SYNC-20110411</v>
          </cell>
        </row>
        <row r="1800">
          <cell r="A1800" t="str">
            <v>SVBH</v>
          </cell>
          <cell r="B1800" t="str">
            <v>Green DM925 Non-WOW Digital Mailing System Factory Certified</v>
          </cell>
          <cell r="C1800" t="str">
            <v>SYNC-20110411</v>
          </cell>
        </row>
        <row r="1801">
          <cell r="A1801" t="str">
            <v>SVBJ</v>
          </cell>
          <cell r="B1801" t="str">
            <v>Green DM925 WOW Digital Mailing System Factory Certified</v>
          </cell>
          <cell r="C1801" t="str">
            <v>SYNC-20110411</v>
          </cell>
        </row>
        <row r="1802">
          <cell r="A1802" t="str">
            <v>SVBK</v>
          </cell>
          <cell r="B1802" t="str">
            <v>Green DM400C Digital Meter System Factory Certified</v>
          </cell>
          <cell r="C1802" t="str">
            <v>SYNC-20110411</v>
          </cell>
        </row>
        <row r="1803">
          <cell r="A1803" t="str">
            <v>SVDF</v>
          </cell>
          <cell r="B1803" t="str">
            <v>DM225 Digital Mailing System</v>
          </cell>
          <cell r="C1803" t="str">
            <v>SYNC-20100112</v>
          </cell>
        </row>
        <row r="1804">
          <cell r="A1804" t="str">
            <v>SVWA</v>
          </cell>
          <cell r="B1804" t="str">
            <v>Connect+ Series  Console with Scale Stand</v>
          </cell>
          <cell r="C1804" t="str">
            <v>SYNC-20100822</v>
          </cell>
        </row>
        <row r="1805">
          <cell r="A1805" t="str">
            <v>SVWB</v>
          </cell>
          <cell r="B1805" t="str">
            <v>Bridge for Connect+ Series Console</v>
          </cell>
          <cell r="C1805" t="str">
            <v>SYNC-20100822</v>
          </cell>
        </row>
        <row r="1806">
          <cell r="A1806" t="str">
            <v>SVWC</v>
          </cell>
          <cell r="B1806" t="str">
            <v>Double Drawer and Door Kit for Connect+ Series Console</v>
          </cell>
          <cell r="C1806" t="str">
            <v>SYNC-20100822</v>
          </cell>
        </row>
        <row r="1807">
          <cell r="A1807" t="str">
            <v>SVWD</v>
          </cell>
          <cell r="B1807" t="str">
            <v>Additional Scale Stand for Connect+ Series Console</v>
          </cell>
          <cell r="C1807" t="str">
            <v>SYNC-20100822</v>
          </cell>
        </row>
        <row r="1808">
          <cell r="A1808" t="str">
            <v>SVWE</v>
          </cell>
          <cell r="B1808" t="str">
            <v>Console with Caster Kit</v>
          </cell>
          <cell r="C1808" t="str">
            <v>SYNC-20110105</v>
          </cell>
        </row>
        <row r="1809">
          <cell r="A1809" t="str">
            <v>SVWX</v>
          </cell>
          <cell r="B1809" t="str">
            <v>Console Extension Kit</v>
          </cell>
          <cell r="C1809" t="str">
            <v>SYNC-20101227</v>
          </cell>
        </row>
        <row r="1810">
          <cell r="A1810" t="str">
            <v>SVXA</v>
          </cell>
          <cell r="B1810" t="str">
            <v>DM475 Digital Mailing System </v>
          </cell>
          <cell r="C1810" t="str">
            <v>SYNC-20090914</v>
          </cell>
        </row>
        <row r="1811">
          <cell r="A1811" t="str">
            <v>T100</v>
          </cell>
          <cell r="B1811" t="str">
            <v>Ascent Application Software</v>
          </cell>
          <cell r="C1811" t="str">
            <v>SYNC-20080402</v>
          </cell>
        </row>
        <row r="1812">
          <cell r="A1812" t="str">
            <v>T101</v>
          </cell>
          <cell r="B1812" t="str">
            <v>Carrier Log 1</v>
          </cell>
          <cell r="C1812" t="str">
            <v>SYNC-20080402</v>
          </cell>
        </row>
        <row r="1813">
          <cell r="A1813" t="str">
            <v>T102</v>
          </cell>
          <cell r="B1813" t="str">
            <v>Custom Programmable Carrier - 1</v>
          </cell>
          <cell r="C1813" t="str">
            <v>SYNC-20080402</v>
          </cell>
        </row>
        <row r="1814">
          <cell r="A1814" t="str">
            <v>T103</v>
          </cell>
          <cell r="B1814" t="str">
            <v>LTL Customer Programmable Carrier</v>
          </cell>
          <cell r="C1814" t="str">
            <v>SYNC-20080402</v>
          </cell>
        </row>
        <row r="1815">
          <cell r="A1815" t="str">
            <v>T104</v>
          </cell>
          <cell r="B1815" t="str">
            <v>HazMat</v>
          </cell>
          <cell r="C1815" t="str">
            <v>SYNC-20080402</v>
          </cell>
        </row>
        <row r="1816">
          <cell r="A1816" t="str">
            <v>T105</v>
          </cell>
          <cell r="B1816" t="str">
            <v>Differential Weighing (Offweight)</v>
          </cell>
          <cell r="C1816" t="str">
            <v>SYNC-20080402</v>
          </cell>
        </row>
        <row r="1817">
          <cell r="A1817" t="str">
            <v>T110</v>
          </cell>
          <cell r="B1817" t="str">
            <v>Multi-Workstation Client License</v>
          </cell>
          <cell r="C1817" t="str">
            <v>SYNC-20080402</v>
          </cell>
        </row>
        <row r="1818">
          <cell r="A1818" t="str">
            <v>T113</v>
          </cell>
          <cell r="B1818" t="str">
            <v>NetQuery</v>
          </cell>
          <cell r="C1818" t="str">
            <v>SYNC-20080402</v>
          </cell>
        </row>
        <row r="1819">
          <cell r="A1819" t="str">
            <v>T114</v>
          </cell>
          <cell r="B1819" t="str">
            <v>BatchLink</v>
          </cell>
          <cell r="C1819" t="str">
            <v>SYNC-20080402</v>
          </cell>
        </row>
        <row r="1820">
          <cell r="A1820" t="str">
            <v>T116</v>
          </cell>
          <cell r="B1820" t="str">
            <v>DDX Link </v>
          </cell>
          <cell r="C1820" t="str">
            <v>SYNC-20080402</v>
          </cell>
        </row>
        <row r="1821">
          <cell r="A1821" t="str">
            <v>T117</v>
          </cell>
          <cell r="B1821" t="str">
            <v>File Link </v>
          </cell>
          <cell r="C1821" t="str">
            <v>SYNC-20080402</v>
          </cell>
        </row>
        <row r="1822">
          <cell r="A1822" t="str">
            <v>T118</v>
          </cell>
          <cell r="B1822" t="str">
            <v>ODBC Link</v>
          </cell>
          <cell r="C1822" t="str">
            <v>SYNC-20080402</v>
          </cell>
        </row>
        <row r="1823">
          <cell r="A1823" t="str">
            <v>T119</v>
          </cell>
          <cell r="B1823" t="str">
            <v>Scan Link</v>
          </cell>
          <cell r="C1823" t="str">
            <v>SYNC-20080402</v>
          </cell>
        </row>
        <row r="1824">
          <cell r="A1824" t="str">
            <v>T124</v>
          </cell>
          <cell r="B1824" t="str">
            <v>PC w/ Flat Panel Monitor</v>
          </cell>
          <cell r="C1824" t="str">
            <v>SYNC-20110807</v>
          </cell>
        </row>
        <row r="1825">
          <cell r="A1825" t="str">
            <v>T125</v>
          </cell>
          <cell r="B1825" t="str">
            <v>2.6 Ghz Celeron, 512 MB RAM, 40 GB HD, CD-ROM, WinXP Prof,PCI Expander card, 100Mb Network Card, Keyboard &amp; Mouse</v>
          </cell>
          <cell r="C1825" t="str">
            <v>SYNC-20080402</v>
          </cell>
        </row>
        <row r="1826">
          <cell r="A1826" t="str">
            <v>T12A</v>
          </cell>
          <cell r="B1826" t="str">
            <v>SPECIAL: 2.8 Ghz Pentium 4, 512 MB RAM, 40 GB HD, CD-ROM, WinXP Prof,PCI Expander card, 100Mb Network Card, Keyboard &amp; Mouse</v>
          </cell>
          <cell r="C1826" t="str">
            <v>SYNC-20080402</v>
          </cell>
        </row>
        <row r="1827">
          <cell r="A1827" t="str">
            <v>T12B</v>
          </cell>
          <cell r="B1827" t="str">
            <v>SPECIAL: 2.3 Ghz Celeron, 512 MB RAM, 40 GB HD, CDRW, WinXP Prof, PCI Expander card, 100Mb Network Card, Keyboard &amp; Mouse</v>
          </cell>
          <cell r="C1827" t="str">
            <v>SYNC-20080402</v>
          </cell>
        </row>
        <row r="1828">
          <cell r="A1828" t="str">
            <v>T158</v>
          </cell>
          <cell r="B1828" t="str">
            <v>FedEx Server with Monitor</v>
          </cell>
          <cell r="C1828" t="str">
            <v>SYNC-20080402</v>
          </cell>
        </row>
        <row r="1829">
          <cell r="A1829" t="str">
            <v>T159</v>
          </cell>
          <cell r="B1829" t="str">
            <v>FedEx Server with Switch View A/B box</v>
          </cell>
          <cell r="C1829" t="str">
            <v>SYNC-20080402</v>
          </cell>
        </row>
        <row r="1830">
          <cell r="A1830" t="str">
            <v>T189</v>
          </cell>
          <cell r="B1830" t="str">
            <v>Desktop Express Serialized Software</v>
          </cell>
          <cell r="C1830" t="str">
            <v>SYNC-20080402</v>
          </cell>
        </row>
        <row r="1831">
          <cell r="A1831" t="str">
            <v>T196002</v>
          </cell>
          <cell r="B1831" t="str">
            <v>ShipRequest Single CD</v>
          </cell>
          <cell r="C1831" t="str">
            <v>SYNC-20080402</v>
          </cell>
        </row>
        <row r="1832">
          <cell r="A1832" t="str">
            <v>T196003</v>
          </cell>
          <cell r="B1832" t="str">
            <v>ShipRequest Multi Pack (5 CDs)</v>
          </cell>
          <cell r="C1832" t="str">
            <v>SYNC-20080402</v>
          </cell>
        </row>
        <row r="1833">
          <cell r="A1833" t="str">
            <v>T196027</v>
          </cell>
          <cell r="B1833" t="str">
            <v>Software Meter Interface - per meter (DM Series only)</v>
          </cell>
          <cell r="C1833" t="str">
            <v>SYNC-20100624</v>
          </cell>
        </row>
        <row r="1834">
          <cell r="A1834" t="str">
            <v>T199</v>
          </cell>
          <cell r="B1834" t="str">
            <v>Ascent Serialized Software</v>
          </cell>
          <cell r="C1834" t="str">
            <v>SYNC-20080402</v>
          </cell>
        </row>
        <row r="1835">
          <cell r="A1835" t="str">
            <v>T1DH</v>
          </cell>
          <cell r="B1835" t="str">
            <v>DHL/Airborne Legacy Enabler</v>
          </cell>
          <cell r="C1835" t="str">
            <v>SYNC-20080402</v>
          </cell>
        </row>
        <row r="1836">
          <cell r="A1836" t="str">
            <v>T1EN</v>
          </cell>
          <cell r="B1836" t="str">
            <v>Desktop Express Enabler</v>
          </cell>
          <cell r="C1836" t="str">
            <v>SYNC-20080402</v>
          </cell>
        </row>
        <row r="1837">
          <cell r="A1837" t="str">
            <v>T1FE</v>
          </cell>
          <cell r="B1837" t="str">
            <v>Fed Ex Enabler</v>
          </cell>
          <cell r="C1837" t="str">
            <v>SYNC-20080402</v>
          </cell>
        </row>
        <row r="1838">
          <cell r="A1838" t="str">
            <v>T1NT</v>
          </cell>
          <cell r="B1838" t="str">
            <v>PM500 - Upgrade to PM1000</v>
          </cell>
          <cell r="C1838" t="str">
            <v>SYNC-20080402</v>
          </cell>
        </row>
        <row r="1839">
          <cell r="A1839" t="str">
            <v>T1PS</v>
          </cell>
          <cell r="B1839" t="str">
            <v>USPS Enabler</v>
          </cell>
          <cell r="C1839" t="str">
            <v>SYNC-20080402</v>
          </cell>
        </row>
        <row r="1840">
          <cell r="A1840" t="str">
            <v>T1RT</v>
          </cell>
          <cell r="B1840" t="str">
            <v>Retention Feature</v>
          </cell>
          <cell r="C1840" t="str">
            <v>SYNC-20080402</v>
          </cell>
        </row>
        <row r="1841">
          <cell r="A1841" t="str">
            <v>T1U3</v>
          </cell>
          <cell r="B1841" t="str">
            <v>PM300 - Upgrade to PM1000</v>
          </cell>
          <cell r="C1841" t="str">
            <v>SYNC-20080402</v>
          </cell>
        </row>
        <row r="1842">
          <cell r="A1842" t="str">
            <v>T1U4</v>
          </cell>
          <cell r="B1842" t="str">
            <v>PM400 - Upgrade to PM1000</v>
          </cell>
          <cell r="C1842" t="str">
            <v>SYNC-20080402</v>
          </cell>
        </row>
        <row r="1843">
          <cell r="A1843" t="str">
            <v>T1UP</v>
          </cell>
          <cell r="B1843" t="str">
            <v>UPS Enabler</v>
          </cell>
          <cell r="C1843" t="str">
            <v>SYNC-20080402</v>
          </cell>
        </row>
        <row r="1844">
          <cell r="A1844" t="str">
            <v>T1UX      </v>
          </cell>
          <cell r="B1844" t="str">
            <v>PM100, Upgrade to PM400</v>
          </cell>
          <cell r="C1844" t="str">
            <v>SYNC-20080402</v>
          </cell>
        </row>
        <row r="1845">
          <cell r="A1845" t="str">
            <v>T209</v>
          </cell>
          <cell r="B1845" t="str">
            <v>USPS Std A Bulk Manifesting</v>
          </cell>
          <cell r="C1845" t="str">
            <v>SYNC-20080402</v>
          </cell>
        </row>
        <row r="1846">
          <cell r="A1846" t="str">
            <v>T210</v>
          </cell>
          <cell r="B1846" t="str">
            <v>UPS Standard Rates</v>
          </cell>
          <cell r="C1846" t="str">
            <v>SYNC-20080402</v>
          </cell>
        </row>
        <row r="1847">
          <cell r="A1847" t="str">
            <v>T211</v>
          </cell>
          <cell r="B1847" t="str">
            <v>UPS HundredWeight Rates</v>
          </cell>
          <cell r="C1847" t="str">
            <v>SYNC-20080402</v>
          </cell>
        </row>
        <row r="1848">
          <cell r="A1848" t="str">
            <v>T212</v>
          </cell>
          <cell r="B1848" t="str">
            <v>UPS Non-Manifested Rates</v>
          </cell>
          <cell r="C1848" t="str">
            <v>SYNC-20080402</v>
          </cell>
        </row>
        <row r="1849">
          <cell r="A1849" t="str">
            <v>T213</v>
          </cell>
          <cell r="B1849" t="str">
            <v>UPS Drop Shipment Points</v>
          </cell>
          <cell r="C1849" t="str">
            <v>SYNC-20080402</v>
          </cell>
        </row>
        <row r="1850">
          <cell r="A1850" t="str">
            <v>T214</v>
          </cell>
          <cell r="B1850" t="str">
            <v>UPS Contract Rates</v>
          </cell>
          <cell r="C1850" t="str">
            <v>SYNC-20080402</v>
          </cell>
        </row>
        <row r="1851">
          <cell r="A1851" t="str">
            <v>T215</v>
          </cell>
          <cell r="B1851" t="str">
            <v>USPS Domestic Rates</v>
          </cell>
          <cell r="C1851" t="str">
            <v>SYNC-20080402</v>
          </cell>
        </row>
        <row r="1852">
          <cell r="A1852" t="str">
            <v>T216</v>
          </cell>
          <cell r="B1852" t="str">
            <v>USPS International Rates</v>
          </cell>
          <cell r="C1852" t="str">
            <v>SYNC-20080402</v>
          </cell>
        </row>
        <row r="1853">
          <cell r="A1853" t="str">
            <v>T217</v>
          </cell>
          <cell r="B1853" t="str">
            <v>USPS Automation / Non Automation Rates</v>
          </cell>
          <cell r="C1853" t="str">
            <v>SYNC-20080402</v>
          </cell>
        </row>
        <row r="1854">
          <cell r="A1854" t="str">
            <v>T218</v>
          </cell>
          <cell r="B1854" t="str">
            <v>USPS Mixed Mail Manifest (Single Piece)</v>
          </cell>
          <cell r="C1854" t="str">
            <v>SYNC-20080402</v>
          </cell>
        </row>
        <row r="1855">
          <cell r="A1855" t="str">
            <v>T219</v>
          </cell>
          <cell r="B1855" t="str">
            <v>USPS Drop Shipment Points</v>
          </cell>
          <cell r="C1855" t="str">
            <v>SYNC-20080402</v>
          </cell>
        </row>
        <row r="1856">
          <cell r="A1856" t="str">
            <v>T221</v>
          </cell>
          <cell r="B1856" t="str">
            <v>FedEx Ground Multi-Weight</v>
          </cell>
          <cell r="C1856" t="str">
            <v>SYNC-20080402</v>
          </cell>
        </row>
        <row r="1857">
          <cell r="A1857" t="str">
            <v>T226</v>
          </cell>
          <cell r="B1857" t="str">
            <v>Airborne Contract Rates</v>
          </cell>
          <cell r="C1857" t="str">
            <v>SYNC-20080402</v>
          </cell>
        </row>
        <row r="1858">
          <cell r="A1858" t="str">
            <v>T229</v>
          </cell>
          <cell r="B1858" t="str">
            <v>FedEx Onsite Server International</v>
          </cell>
          <cell r="C1858" t="str">
            <v>SYNC-20080402</v>
          </cell>
        </row>
        <row r="1859">
          <cell r="A1859" t="str">
            <v>T230</v>
          </cell>
          <cell r="B1859" t="str">
            <v>FedEx Ship Manager Server - Dom &amp; Intl</v>
          </cell>
          <cell r="C1859" t="str">
            <v>SYNC-20080402</v>
          </cell>
        </row>
        <row r="1860">
          <cell r="A1860" t="str">
            <v>T234</v>
          </cell>
          <cell r="B1860" t="str">
            <v>DHL Contract Rates</v>
          </cell>
          <cell r="C1860" t="str">
            <v>SYNC-20080402</v>
          </cell>
        </row>
        <row r="1861">
          <cell r="A1861" t="str">
            <v>T241</v>
          </cell>
          <cell r="B1861" t="str">
            <v>UPS Zip to Zone</v>
          </cell>
          <cell r="C1861" t="str">
            <v>SYNC-20080402</v>
          </cell>
        </row>
        <row r="1862">
          <cell r="A1862" t="str">
            <v>T242</v>
          </cell>
          <cell r="B1862" t="str">
            <v>USPS Zip to Zone</v>
          </cell>
          <cell r="C1862" t="str">
            <v>SYNC-20080402</v>
          </cell>
        </row>
        <row r="1863">
          <cell r="A1863" t="str">
            <v>T243</v>
          </cell>
          <cell r="B1863" t="str">
            <v>FedEx Ground Zip to Zone</v>
          </cell>
          <cell r="C1863" t="str">
            <v>SYNC-20080402</v>
          </cell>
        </row>
        <row r="1864">
          <cell r="A1864" t="str">
            <v>T245</v>
          </cell>
          <cell r="B1864" t="str">
            <v>USPS 4th Class DBMC Manifesting (required for T218)</v>
          </cell>
          <cell r="C1864" t="str">
            <v>SYNC-20080402</v>
          </cell>
        </row>
        <row r="1865">
          <cell r="A1865" t="str">
            <v>T246</v>
          </cell>
          <cell r="B1865" t="str">
            <v>UPS Online Plus for PLD Electronic Manifesting</v>
          </cell>
          <cell r="C1865" t="str">
            <v>SYNC-20080402</v>
          </cell>
        </row>
        <row r="1866">
          <cell r="A1866" t="str">
            <v>T25B</v>
          </cell>
          <cell r="B1866" t="str">
            <v>SendSuite Xpress Postal Manager- Software only - USPS Meter Rates Can Add USPS Manifesting</v>
          </cell>
          <cell r="C1866" t="str">
            <v>SYNC-20091118</v>
          </cell>
        </row>
        <row r="1867">
          <cell r="A1867" t="str">
            <v>T25C</v>
          </cell>
          <cell r="B1867" t="str">
            <v>SendSuite Xpress 300 Can Add Any Three Carriers </v>
          </cell>
          <cell r="C1867" t="str">
            <v>SYNC-20091118</v>
          </cell>
        </row>
        <row r="1868">
          <cell r="A1868" t="str">
            <v>T25D</v>
          </cell>
          <cell r="B1868" t="str">
            <v>SendSuite Xpress 400 Can Add Any Four Carriers</v>
          </cell>
          <cell r="C1868" t="str">
            <v>SYNC-20091118</v>
          </cell>
        </row>
        <row r="1869">
          <cell r="A1869" t="str">
            <v>T25E</v>
          </cell>
          <cell r="B1869" t="str">
            <v>SendSuite Xpress 500 - All Carriers, Networking and Simple Integration</v>
          </cell>
          <cell r="C1869" t="str">
            <v>SYNC-20091118</v>
          </cell>
        </row>
        <row r="1870">
          <cell r="A1870" t="str">
            <v>T25F</v>
          </cell>
          <cell r="B1870" t="str">
            <v>SendSuite Xpress Postal Manager Turnkey - USPS Meter Rates - USPS Meter Rates Can Add USPS Manifesting</v>
          </cell>
          <cell r="C1870" t="str">
            <v>SYNC-20091118</v>
          </cell>
        </row>
        <row r="1871">
          <cell r="A1871" t="str">
            <v>T25G</v>
          </cell>
          <cell r="B1871" t="str">
            <v>SendSuite Xpress 1000 - All Carriers, Networking and Integration</v>
          </cell>
          <cell r="C1871" t="str">
            <v>SYNC-20091118</v>
          </cell>
        </row>
        <row r="1872">
          <cell r="A1872" t="str">
            <v>T25S</v>
          </cell>
          <cell r="B1872" t="str">
            <v>SendSuite Xpress Speedee Turnkey</v>
          </cell>
          <cell r="C1872" t="str">
            <v>SYNC-20091118</v>
          </cell>
        </row>
        <row r="1873">
          <cell r="A1873" t="str">
            <v>T265</v>
          </cell>
          <cell r="B1873" t="str">
            <v>USPS Std A Non-Profit Rates</v>
          </cell>
          <cell r="C1873" t="str">
            <v>SYNC-20080402</v>
          </cell>
        </row>
        <row r="1874">
          <cell r="A1874" t="str">
            <v>T271</v>
          </cell>
          <cell r="B1874" t="str">
            <v>USPS International Manifesting</v>
          </cell>
          <cell r="C1874" t="str">
            <v>SYNC-20080402</v>
          </cell>
        </row>
        <row r="1875">
          <cell r="A1875" t="str">
            <v>T286</v>
          </cell>
          <cell r="B1875" t="str">
            <v>SpeeDee</v>
          </cell>
          <cell r="C1875" t="str">
            <v>SYNC-20080402</v>
          </cell>
        </row>
        <row r="1876">
          <cell r="A1876" t="str">
            <v>T289</v>
          </cell>
          <cell r="B1876" t="str">
            <v>FedEx Onsite Server Drop Shipment Points</v>
          </cell>
          <cell r="C1876" t="str">
            <v>SYNC-20080402</v>
          </cell>
        </row>
        <row r="1877">
          <cell r="A1877" t="str">
            <v>T290</v>
          </cell>
          <cell r="B1877" t="str">
            <v>USPS Manifesting Drop Shipment Points</v>
          </cell>
          <cell r="C1877" t="str">
            <v>SYNC-20080402</v>
          </cell>
        </row>
        <row r="1878">
          <cell r="A1878" t="str">
            <v>T291</v>
          </cell>
          <cell r="B1878" t="str">
            <v>DHL Plus Drop Shipment Points</v>
          </cell>
          <cell r="C1878" t="str">
            <v>SYNC-20080402</v>
          </cell>
        </row>
        <row r="1879">
          <cell r="A1879" t="str">
            <v>T293      </v>
          </cell>
          <cell r="B1879" t="str">
            <v>DHL Rates</v>
          </cell>
          <cell r="C1879" t="str">
            <v>SYNC-20080402</v>
          </cell>
        </row>
        <row r="1880">
          <cell r="A1880" t="str">
            <v>T2AC</v>
          </cell>
          <cell r="B1880" t="str">
            <v>StreetSmart Address Cleansing</v>
          </cell>
          <cell r="C1880" t="str">
            <v>SYNC-20080402</v>
          </cell>
        </row>
        <row r="1881">
          <cell r="A1881" t="str">
            <v>T2AF</v>
          </cell>
          <cell r="B1881" t="str">
            <v>RDI Feature</v>
          </cell>
          <cell r="C1881" t="str">
            <v>SYNC-20080402</v>
          </cell>
        </row>
        <row r="1882">
          <cell r="A1882" t="str">
            <v>T2B3</v>
          </cell>
          <cell r="B1882" t="str">
            <v>Special PM300 - 3 Carrier Solution USPS, FedEx and 1 additional Carrier</v>
          </cell>
          <cell r="C1882" t="str">
            <v>SYNC-20080402</v>
          </cell>
        </row>
        <row r="1883">
          <cell r="A1883" t="str">
            <v>T2C3      </v>
          </cell>
          <cell r="B1883" t="str">
            <v>Special PM300 - 3 Carrier Solution USPS, FedEx and 1 additional Carrier</v>
          </cell>
          <cell r="C1883" t="str">
            <v>SYNC-20080402</v>
          </cell>
        </row>
        <row r="1884">
          <cell r="A1884" t="str">
            <v>T2CM</v>
          </cell>
          <cell r="B1884" t="str">
            <v>Certified Mail Feature</v>
          </cell>
          <cell r="C1884" t="str">
            <v>SYNC-20080402</v>
          </cell>
        </row>
        <row r="1885">
          <cell r="A1885" t="str">
            <v>T2CN</v>
          </cell>
          <cell r="B1885" t="str">
            <v>Certified Mail Label Feature</v>
          </cell>
          <cell r="C1885" t="str">
            <v>SYNC-20080402</v>
          </cell>
        </row>
        <row r="1886">
          <cell r="A1886" t="str">
            <v>T2DH</v>
          </cell>
          <cell r="B1886" t="str">
            <v>DHL/Airborne Tech Bundle</v>
          </cell>
          <cell r="C1886" t="str">
            <v>SYNC-20080402</v>
          </cell>
        </row>
        <row r="1887">
          <cell r="A1887" t="str">
            <v>T2EM</v>
          </cell>
          <cell r="B1887" t="str">
            <v>E-Mail Notification</v>
          </cell>
          <cell r="C1887" t="str">
            <v>SYNC-20080402</v>
          </cell>
        </row>
        <row r="1888">
          <cell r="A1888" t="str">
            <v>T2EN</v>
          </cell>
          <cell r="B1888" t="str">
            <v>e-Return Receipt Feature</v>
          </cell>
          <cell r="C1888" t="str">
            <v>SYNC-20080402</v>
          </cell>
        </row>
        <row r="1889">
          <cell r="A1889" t="str">
            <v>T2EU</v>
          </cell>
          <cell r="B1889" t="str">
            <v>e-Return Receipt Feature</v>
          </cell>
          <cell r="C1889" t="str">
            <v>SYNC-20080402</v>
          </cell>
        </row>
        <row r="1890">
          <cell r="A1890" t="str">
            <v>T2FA</v>
          </cell>
          <cell r="B1890" t="str">
            <v>FedEx Software Activation</v>
          </cell>
          <cell r="C1890" t="str">
            <v>SYNC-20080402</v>
          </cell>
        </row>
        <row r="1891">
          <cell r="A1891" t="str">
            <v>T2FB</v>
          </cell>
          <cell r="B1891" t="str">
            <v>FedEx Software Installation and Activation</v>
          </cell>
          <cell r="C1891" t="str">
            <v>SYNC-20080402</v>
          </cell>
        </row>
        <row r="1892">
          <cell r="A1892" t="str">
            <v>T2FC</v>
          </cell>
          <cell r="B1892" t="str">
            <v>FedEx Software Activation and Celeron PC / Monitor</v>
          </cell>
          <cell r="C1892" t="str">
            <v>SYNC-20080402</v>
          </cell>
        </row>
        <row r="1893">
          <cell r="A1893" t="str">
            <v>T2FD</v>
          </cell>
          <cell r="B1893" t="str">
            <v>FedEx Software Installation and Activation and Celeron PC / Monitor</v>
          </cell>
          <cell r="C1893" t="str">
            <v>SYNC-20080402</v>
          </cell>
        </row>
        <row r="1894">
          <cell r="A1894" t="str">
            <v>T2FE</v>
          </cell>
          <cell r="B1894" t="str">
            <v>FedEx Software Activation and Pentium PC / Monitor</v>
          </cell>
          <cell r="C1894" t="str">
            <v>SYNC-20080402</v>
          </cell>
        </row>
        <row r="1895">
          <cell r="A1895" t="str">
            <v>T2FF</v>
          </cell>
          <cell r="B1895" t="str">
            <v>FedEx Software Installation and Activation and Pentium PC / Monitor</v>
          </cell>
          <cell r="C1895" t="str">
            <v>SYNC-20080402</v>
          </cell>
        </row>
        <row r="1896">
          <cell r="A1896" t="str">
            <v>T2K1</v>
          </cell>
          <cell r="B1896" t="str">
            <v>SendSuite Xpress Postal Manager 1</v>
          </cell>
          <cell r="C1896" t="str">
            <v>SYNC-20100315</v>
          </cell>
        </row>
        <row r="1897">
          <cell r="A1897" t="str">
            <v>T2MM</v>
          </cell>
          <cell r="B1897" t="str">
            <v>USPS Express Mail Manifesting</v>
          </cell>
          <cell r="C1897" t="str">
            <v>SYNC-20080402</v>
          </cell>
        </row>
        <row r="1898">
          <cell r="A1898" t="str">
            <v>T2P1</v>
          </cell>
          <cell r="B1898" t="str">
            <v>Post Manager Accounting (Unlimited Dept) Software</v>
          </cell>
          <cell r="C1898" t="str">
            <v>SYNC-20080402</v>
          </cell>
        </row>
        <row r="1899">
          <cell r="A1899" t="str">
            <v>T2P3</v>
          </cell>
          <cell r="B1899" t="str">
            <v>PM300 - 3 Carrier Solution USPS, FedEx and 1 additional Carrier</v>
          </cell>
          <cell r="C1899" t="str">
            <v>SYNC-20080402</v>
          </cell>
        </row>
        <row r="1900">
          <cell r="A1900" t="str">
            <v>T2P4</v>
          </cell>
          <cell r="B1900" t="str">
            <v>PM400 - 4 Carrier Solution USPS, FedEx and 2 additional Carriers</v>
          </cell>
          <cell r="C1900" t="str">
            <v>SYNC-20080402</v>
          </cell>
        </row>
        <row r="1901">
          <cell r="A1901" t="str">
            <v>T2P6</v>
          </cell>
          <cell r="B1901" t="str">
            <v>Ascent LT w/ USPS Only</v>
          </cell>
          <cell r="C1901" t="str">
            <v>SYNC-20090601</v>
          </cell>
        </row>
        <row r="1902">
          <cell r="A1902" t="str">
            <v>T2P7</v>
          </cell>
          <cell r="B1902" t="str">
            <v>Ascent LT w/ USPS and 1 additional Carrier</v>
          </cell>
          <cell r="C1902" t="str">
            <v>SYNC-20090601</v>
          </cell>
        </row>
        <row r="1903">
          <cell r="A1903" t="str">
            <v>T2P8</v>
          </cell>
          <cell r="B1903" t="str">
            <v>Ascent LT w/ Reman Scale, USPS and 1 additional Carrier</v>
          </cell>
          <cell r="C1903" t="str">
            <v>SYNC-20090601</v>
          </cell>
        </row>
        <row r="1904">
          <cell r="A1904" t="str">
            <v>T2PP</v>
          </cell>
          <cell r="B1904" t="str">
            <v>Package Manager Plus - All Carriers, Email, Simple Integration Available</v>
          </cell>
          <cell r="C1904" t="str">
            <v>SYNC-20080402</v>
          </cell>
        </row>
        <row r="1905">
          <cell r="A1905" t="str">
            <v>T2PT</v>
          </cell>
          <cell r="B1905" t="str">
            <v>PM100, Post Manager Turnkey Package w/USPS Only and PC / Printer</v>
          </cell>
          <cell r="C1905" t="str">
            <v>SYNC-20080402</v>
          </cell>
        </row>
        <row r="1906">
          <cell r="A1906" t="str">
            <v>T2PX</v>
          </cell>
          <cell r="B1906" t="str">
            <v>PM1000 - All Carriers Networking and Integration</v>
          </cell>
          <cell r="C1906" t="str">
            <v>SYNC-20080402</v>
          </cell>
        </row>
        <row r="1907">
          <cell r="A1907" t="str">
            <v>T2R0</v>
          </cell>
          <cell r="B1907" t="str">
            <v>PM300 - 3 Carrier Solution Customer Loyalty License Renewal</v>
          </cell>
          <cell r="C1907" t="str">
            <v>SYNC-20080402</v>
          </cell>
        </row>
        <row r="1908">
          <cell r="A1908" t="str">
            <v>T2R1</v>
          </cell>
          <cell r="B1908" t="str">
            <v>PM400 - 4 Carrier Solution Customer Loyalty License Renewal</v>
          </cell>
          <cell r="C1908" t="str">
            <v>SYNC-20080402</v>
          </cell>
        </row>
        <row r="1909">
          <cell r="A1909" t="str">
            <v>T2R2</v>
          </cell>
          <cell r="B1909" t="str">
            <v>PM500 - 5 Carrier Solution Customer Loyalty License Renewal</v>
          </cell>
          <cell r="C1909" t="str">
            <v>SYNC-20080402</v>
          </cell>
        </row>
        <row r="1910">
          <cell r="A1910" t="str">
            <v>T2R3</v>
          </cell>
          <cell r="B1910" t="str">
            <v>PM1000 - All Carrier Customer Loyalty License Renewal</v>
          </cell>
          <cell r="C1910" t="str">
            <v>SYNC-20080402</v>
          </cell>
        </row>
        <row r="1911">
          <cell r="A1911" t="str">
            <v>T2RC</v>
          </cell>
          <cell r="B1911" t="str">
            <v>Cross Sell SendSuite Xpress Package</v>
          </cell>
          <cell r="C1911" t="str">
            <v>SYNC-20110928</v>
          </cell>
        </row>
        <row r="1912">
          <cell r="A1912" t="str">
            <v>T2RD</v>
          </cell>
          <cell r="B1912" t="str">
            <v>SendSuite Xpress 400 - 4 Carrier Loyalty Package</v>
          </cell>
          <cell r="C1912" t="str">
            <v>SYNC-20091118</v>
          </cell>
        </row>
        <row r="1913">
          <cell r="A1913" t="str">
            <v>T2RE</v>
          </cell>
          <cell r="B1913" t="str">
            <v>SendSuite Xpress 500 - All Carrier Loyalty Package</v>
          </cell>
          <cell r="C1913" t="str">
            <v>SYNC-20091118</v>
          </cell>
        </row>
        <row r="1914">
          <cell r="A1914" t="str">
            <v>T2RG</v>
          </cell>
          <cell r="B1914" t="str">
            <v>SendSuite Xpress 1000 - All Carriers, Networking and Integration Loyalty Package</v>
          </cell>
          <cell r="C1914" t="str">
            <v>SYNC-20091118</v>
          </cell>
        </row>
        <row r="1915">
          <cell r="A1915" t="str">
            <v>T2RH</v>
          </cell>
          <cell r="B1915" t="str">
            <v>Ascent to Sendsuite Xpress 300 - 3 Carrier Loyalty Package</v>
          </cell>
          <cell r="C1915" t="str">
            <v>SYNC-20100112</v>
          </cell>
        </row>
        <row r="1916">
          <cell r="A1916" t="str">
            <v>T2RJ</v>
          </cell>
          <cell r="B1916" t="str">
            <v>Ascent to Sendsuite Xpress 400 - 4 Carrier Loyalty Package</v>
          </cell>
          <cell r="C1916" t="str">
            <v>SYNC-20100112</v>
          </cell>
        </row>
        <row r="1917">
          <cell r="A1917" t="str">
            <v>T2RK</v>
          </cell>
          <cell r="B1917" t="str">
            <v>Ascent to Sendsuite Xpress 500 - All Carrier Loyalty Package</v>
          </cell>
          <cell r="C1917" t="str">
            <v>SYNC-20100112</v>
          </cell>
        </row>
        <row r="1918">
          <cell r="A1918" t="str">
            <v>T2RL</v>
          </cell>
          <cell r="B1918" t="str">
            <v>Ascent to SS Sendsuite 1000 - All Carrier Networking and Integration Loyalty Package</v>
          </cell>
          <cell r="C1918" t="str">
            <v>SYNC-20100112</v>
          </cell>
        </row>
        <row r="1919">
          <cell r="A1919" t="str">
            <v>T2SL</v>
          </cell>
          <cell r="B1919" t="str">
            <v>Site License for Desktop Express Plus</v>
          </cell>
          <cell r="C1919" t="str">
            <v>SYNC-20080402</v>
          </cell>
        </row>
        <row r="1920">
          <cell r="A1920" t="str">
            <v>T2SN</v>
          </cell>
          <cell r="B1920" t="str">
            <v>Secure Archive Feature</v>
          </cell>
          <cell r="C1920" t="str">
            <v>SYNC-20080402</v>
          </cell>
        </row>
        <row r="1921">
          <cell r="A1921" t="str">
            <v>T2SU</v>
          </cell>
          <cell r="B1921" t="str">
            <v>Secure Archive Feature</v>
          </cell>
          <cell r="C1921" t="str">
            <v>SYNC-20080402</v>
          </cell>
        </row>
        <row r="1922">
          <cell r="A1922" t="str">
            <v>T2U0</v>
          </cell>
          <cell r="B1922" t="str">
            <v>Win2000 Operating System and 256MB RAM Memory Upgrade</v>
          </cell>
          <cell r="C1922" t="str">
            <v>SYNC-20080402</v>
          </cell>
        </row>
        <row r="1923">
          <cell r="A1923" t="str">
            <v>T2U1</v>
          </cell>
          <cell r="B1923" t="str">
            <v>FedEx Software, Win2000 Operating System and Memory Upgrade</v>
          </cell>
          <cell r="C1923" t="str">
            <v>SYNC-20080402</v>
          </cell>
        </row>
        <row r="1924">
          <cell r="A1924" t="str">
            <v>T2U2</v>
          </cell>
          <cell r="B1924" t="str">
            <v>FedEx Software, Celeron PC and Monitor</v>
          </cell>
          <cell r="C1924" t="str">
            <v>SYNC-20080402</v>
          </cell>
        </row>
        <row r="1925">
          <cell r="A1925" t="str">
            <v>T2U4</v>
          </cell>
          <cell r="B1925" t="str">
            <v>FedEx Upgrade PC and Monitor Only to replace FedEx OSS PC</v>
          </cell>
          <cell r="C1925" t="str">
            <v>SYNC-20080402</v>
          </cell>
        </row>
        <row r="1926">
          <cell r="A1926" t="str">
            <v>T2X1</v>
          </cell>
          <cell r="B1926" t="str">
            <v>SS Tracking Single Site Unlimited Workstations</v>
          </cell>
          <cell r="C1926" t="str">
            <v>SYNC-20091118</v>
          </cell>
        </row>
        <row r="1927">
          <cell r="A1927" t="str">
            <v>T2X2</v>
          </cell>
          <cell r="B1927" t="str">
            <v>Hosted SS Tracking Single Site Unlimited Workstations</v>
          </cell>
          <cell r="C1927" t="str">
            <v>SYNC-20091118</v>
          </cell>
        </row>
        <row r="1928">
          <cell r="A1928" t="str">
            <v>T2X3</v>
          </cell>
          <cell r="B1928" t="str">
            <v>Upgrade SS Arrival Software Only To SS Tracking Single Site Unlimited Workstations</v>
          </cell>
          <cell r="C1928" t="str">
            <v>SYNC-20091118</v>
          </cell>
        </row>
        <row r="1929">
          <cell r="A1929" t="str">
            <v>T2X4</v>
          </cell>
          <cell r="B1929" t="str">
            <v>Upgrade SS Arrival Software Only To Hosted SS Tracking Single Site Unlimited Workstations</v>
          </cell>
          <cell r="C1929" t="str">
            <v>SYNC-20091118</v>
          </cell>
        </row>
        <row r="1930">
          <cell r="A1930" t="str">
            <v>T310</v>
          </cell>
          <cell r="B1930" t="str">
            <v>100 lb. Tabletop Scale</v>
          </cell>
          <cell r="C1930" t="str">
            <v>SYNC-20111011</v>
          </cell>
        </row>
        <row r="1931">
          <cell r="A1931" t="str">
            <v>T312</v>
          </cell>
          <cell r="B1931" t="str">
            <v>200 lb. Rollertop Scale</v>
          </cell>
          <cell r="C1931" t="str">
            <v>SYNC-20111011</v>
          </cell>
        </row>
        <row r="1932">
          <cell r="A1932" t="str">
            <v>T313</v>
          </cell>
          <cell r="B1932" t="str">
            <v>JB67 149 lb. Rollertop Scale (California only)</v>
          </cell>
          <cell r="C1932" t="str">
            <v>SYNC-20080402</v>
          </cell>
        </row>
        <row r="1933">
          <cell r="A1933" t="str">
            <v>T316</v>
          </cell>
          <cell r="B1933" t="str">
            <v>J676 Forms Printer (Airbill, COD, HazMat)</v>
          </cell>
          <cell r="C1933" t="str">
            <v>SYNC-20080402</v>
          </cell>
        </row>
        <row r="1934">
          <cell r="A1934" t="str">
            <v>T319</v>
          </cell>
          <cell r="B1934" t="str">
            <v>J693 4in. Adhesive Label Printer</v>
          </cell>
          <cell r="C1934" t="str">
            <v>SYNC-20080402</v>
          </cell>
        </row>
        <row r="1935">
          <cell r="A1935" t="str">
            <v>T320</v>
          </cell>
          <cell r="B1935" t="str">
            <v>Non-Contact Programmable Wedge Scanner</v>
          </cell>
          <cell r="C1935" t="str">
            <v>SYNC-20080402</v>
          </cell>
        </row>
        <row r="1936">
          <cell r="A1936" t="str">
            <v>T321</v>
          </cell>
          <cell r="B1936" t="str">
            <v>1E05 Laser Printer</v>
          </cell>
          <cell r="C1936" t="str">
            <v>SYNC-20080402</v>
          </cell>
        </row>
        <row r="1937">
          <cell r="A1937" t="str">
            <v>T322</v>
          </cell>
          <cell r="B1937" t="str">
            <v>1E03 4in. Adhesive Label Printer</v>
          </cell>
          <cell r="C1937" t="str">
            <v>SYNC-20080402</v>
          </cell>
        </row>
        <row r="1938">
          <cell r="A1938" t="str">
            <v>T324</v>
          </cell>
          <cell r="B1938" t="str">
            <v>Certified Mail Special: 1E03 4in. Adhesive Label Printer, Certified Mail Labels, and Installation</v>
          </cell>
          <cell r="C1938" t="str">
            <v>SYNC-20080402</v>
          </cell>
        </row>
        <row r="1939">
          <cell r="A1939" t="str">
            <v>T327</v>
          </cell>
          <cell r="B1939" t="str">
            <v>Certified Mail Solutions: Dedicated J64Z Printer, Certified Mail Labels, and Half Day Professional Services</v>
          </cell>
          <cell r="C1939" t="str">
            <v>SYNC-20080402</v>
          </cell>
        </row>
        <row r="1940">
          <cell r="A1940" t="str">
            <v>T330</v>
          </cell>
          <cell r="B1940" t="str">
            <v>ShipRequest, 2D Scanner and ScanLink</v>
          </cell>
          <cell r="C1940" t="str">
            <v>SYNC-20080402</v>
          </cell>
        </row>
        <row r="1941">
          <cell r="A1941" t="str">
            <v>T331</v>
          </cell>
          <cell r="B1941" t="str">
            <v>ShipRequest Software and 2D Scanner </v>
          </cell>
          <cell r="C1941" t="str">
            <v>SYNC-20080402</v>
          </cell>
        </row>
        <row r="1942">
          <cell r="A1942" t="str">
            <v>T332</v>
          </cell>
          <cell r="B1942" t="str">
            <v>2 Dimensional Scanner</v>
          </cell>
          <cell r="C1942" t="str">
            <v>SYNC-20110807</v>
          </cell>
        </row>
        <row r="1943">
          <cell r="A1943" t="str">
            <v>T339</v>
          </cell>
          <cell r="B1943" t="str">
            <v>Cordless Wedge Scanner</v>
          </cell>
          <cell r="C1943" t="str">
            <v>SYNC-20110807</v>
          </cell>
        </row>
        <row r="1944">
          <cell r="A1944" t="str">
            <v>T413</v>
          </cell>
          <cell r="B1944" t="str">
            <v>Install Software on Customers PC</v>
          </cell>
          <cell r="C1944" t="str">
            <v>NO SYNC - MULTI</v>
          </cell>
        </row>
        <row r="1945">
          <cell r="A1945" t="str">
            <v>T414</v>
          </cell>
          <cell r="B1945" t="str">
            <v>Basic Application Training</v>
          </cell>
          <cell r="C1945" t="str">
            <v>NO SYNC - MULTI</v>
          </cell>
        </row>
        <row r="1946">
          <cell r="A1946" t="str">
            <v>T415</v>
          </cell>
          <cell r="B1946" t="str">
            <v>Advanced Operator Training - 4 hours on site</v>
          </cell>
          <cell r="C1946" t="str">
            <v>SYNC-20080402</v>
          </cell>
        </row>
        <row r="1947">
          <cell r="A1947" t="str">
            <v>T427</v>
          </cell>
          <cell r="B1947" t="str">
            <v>Consulting Services</v>
          </cell>
          <cell r="C1947" t="str">
            <v>NO SYNC - MULTI</v>
          </cell>
        </row>
        <row r="1948">
          <cell r="A1948" t="str">
            <v>T430</v>
          </cell>
          <cell r="B1948" t="str">
            <v>Special Services</v>
          </cell>
          <cell r="C1948" t="str">
            <v>NO SYNC - MULTI</v>
          </cell>
        </row>
        <row r="1949">
          <cell r="A1949" t="str">
            <v>T434</v>
          </cell>
          <cell r="B1949" t="str">
            <v>Client billing system integration for Legal Industry</v>
          </cell>
          <cell r="C1949" t="str">
            <v>SYNC-20080402</v>
          </cell>
        </row>
        <row r="1950">
          <cell r="A1950" t="str">
            <v>T437</v>
          </cell>
          <cell r="B1950" t="str">
            <v>Live Application Support</v>
          </cell>
          <cell r="C1950" t="str">
            <v>NO SYNC - MULTI</v>
          </cell>
        </row>
        <row r="1951">
          <cell r="A1951" t="str">
            <v>T4A2</v>
          </cell>
          <cell r="B1951" t="str">
            <v>Screen Customization - 2 hours of Service Time</v>
          </cell>
          <cell r="C1951" t="str">
            <v>NO SYNC - MULTI</v>
          </cell>
        </row>
        <row r="1952">
          <cell r="A1952" t="str">
            <v>T4A3</v>
          </cell>
          <cell r="B1952" t="str">
            <v>Reports - 4 hours of Service Time</v>
          </cell>
          <cell r="C1952" t="str">
            <v>NO SYNC - MULTI</v>
          </cell>
        </row>
        <row r="1953">
          <cell r="A1953" t="str">
            <v>T4A4</v>
          </cell>
          <cell r="B1953" t="str">
            <v>Integration - 4 hours of Service Time</v>
          </cell>
          <cell r="C1953" t="str">
            <v>NO SYNC - MULTI</v>
          </cell>
        </row>
        <row r="1954">
          <cell r="A1954" t="str">
            <v>T4EC</v>
          </cell>
          <cell r="B1954" t="str">
            <v>eCommerce Interface for SendSuite Xpress</v>
          </cell>
          <cell r="C1954" t="str">
            <v>SYNC-20100912</v>
          </cell>
        </row>
        <row r="1955">
          <cell r="A1955" t="str">
            <v>T4M1</v>
          </cell>
          <cell r="B1955" t="str">
            <v>Project Management</v>
          </cell>
          <cell r="C1955" t="str">
            <v>NO SYNC - MULTI</v>
          </cell>
        </row>
        <row r="1956">
          <cell r="A1956" t="str">
            <v>T4M2</v>
          </cell>
          <cell r="B1956" t="str">
            <v>Project Management</v>
          </cell>
          <cell r="C1956" t="str">
            <v>NO SYNC - MULTI</v>
          </cell>
        </row>
        <row r="1957">
          <cell r="A1957" t="str">
            <v>T4M3</v>
          </cell>
          <cell r="B1957" t="str">
            <v>Project Management</v>
          </cell>
          <cell r="C1957" t="str">
            <v>NO SYNC - MULTI</v>
          </cell>
        </row>
        <row r="1958">
          <cell r="A1958" t="str">
            <v>T4M5</v>
          </cell>
          <cell r="B1958" t="str">
            <v>Project Management</v>
          </cell>
          <cell r="C1958" t="str">
            <v>NO SYNC - MULTI</v>
          </cell>
        </row>
        <row r="1959">
          <cell r="A1959" t="str">
            <v>T4M6</v>
          </cell>
          <cell r="B1959" t="str">
            <v>Project Management</v>
          </cell>
          <cell r="C1959" t="str">
            <v>NO SYNC - MULTI</v>
          </cell>
        </row>
        <row r="1960">
          <cell r="A1960" t="str">
            <v>T4M7</v>
          </cell>
          <cell r="B1960" t="str">
            <v>Project Management</v>
          </cell>
          <cell r="C1960" t="str">
            <v>NO SYNC - MULTI</v>
          </cell>
        </row>
        <row r="1961">
          <cell r="A1961" t="str">
            <v>T4P0</v>
          </cell>
          <cell r="B1961" t="str">
            <v>Installation Project</v>
          </cell>
          <cell r="C1961" t="str">
            <v>NO SYNC - MULTI</v>
          </cell>
        </row>
        <row r="1962">
          <cell r="A1962" t="str">
            <v>T4P1</v>
          </cell>
          <cell r="B1962" t="str">
            <v>Installation Project</v>
          </cell>
          <cell r="C1962" t="str">
            <v>NO SYNC - MULTI</v>
          </cell>
        </row>
        <row r="1963">
          <cell r="A1963" t="str">
            <v>T4P2</v>
          </cell>
          <cell r="B1963" t="str">
            <v>Installation Project</v>
          </cell>
          <cell r="C1963" t="str">
            <v>NO SYNC - MULTI</v>
          </cell>
        </row>
        <row r="1964">
          <cell r="A1964" t="str">
            <v>T4P3</v>
          </cell>
          <cell r="B1964" t="str">
            <v>Installation Project</v>
          </cell>
          <cell r="C1964" t="str">
            <v>NO SYNC - MULTI</v>
          </cell>
        </row>
        <row r="1965">
          <cell r="A1965" t="str">
            <v>T4P4</v>
          </cell>
          <cell r="B1965" t="str">
            <v>Installation Project</v>
          </cell>
          <cell r="C1965" t="str">
            <v>NO SYNC - MULTI</v>
          </cell>
        </row>
        <row r="1966">
          <cell r="A1966" t="str">
            <v>T4P5</v>
          </cell>
          <cell r="B1966" t="str">
            <v>Installation Project</v>
          </cell>
          <cell r="C1966" t="str">
            <v>NO SYNC - MULTI</v>
          </cell>
        </row>
        <row r="1967">
          <cell r="A1967" t="str">
            <v>T4P6</v>
          </cell>
          <cell r="B1967" t="str">
            <v>Installation Project</v>
          </cell>
          <cell r="C1967" t="str">
            <v>NO SYNC - MULTI</v>
          </cell>
        </row>
        <row r="1968">
          <cell r="A1968" t="str">
            <v>T4P7</v>
          </cell>
          <cell r="B1968" t="str">
            <v>Installation Project</v>
          </cell>
          <cell r="C1968" t="str">
            <v>NO SYNC - MULTI</v>
          </cell>
        </row>
        <row r="1969">
          <cell r="A1969" t="str">
            <v>T4P8</v>
          </cell>
          <cell r="B1969" t="str">
            <v>Installation Project</v>
          </cell>
          <cell r="C1969" t="str">
            <v>NO SYNC - MULTI</v>
          </cell>
        </row>
        <row r="1970">
          <cell r="A1970" t="str">
            <v>T4P9</v>
          </cell>
          <cell r="B1970" t="str">
            <v>Installation Project</v>
          </cell>
          <cell r="C1970" t="str">
            <v>NO SYNC - MULTI</v>
          </cell>
        </row>
        <row r="1971">
          <cell r="A1971" t="str">
            <v>T500</v>
          </cell>
          <cell r="B1971" t="str">
            <v>Arrival Application Software</v>
          </cell>
          <cell r="C1971" t="str">
            <v>SYNC-20080402</v>
          </cell>
        </row>
        <row r="1972">
          <cell r="A1972" t="str">
            <v>T502</v>
          </cell>
          <cell r="B1972" t="str">
            <v>Arrival Express </v>
          </cell>
          <cell r="C1972" t="str">
            <v>SYNC-20080402</v>
          </cell>
        </row>
        <row r="1973">
          <cell r="A1973" t="str">
            <v>T513</v>
          </cell>
          <cell r="B1973" t="str">
            <v>Install Software on Customers PC</v>
          </cell>
          <cell r="C1973" t="str">
            <v>SYNC-20080402</v>
          </cell>
        </row>
        <row r="1974">
          <cell r="A1974" t="str">
            <v>T514</v>
          </cell>
          <cell r="B1974" t="str">
            <v>Basic Operator Training - 4 hours on site</v>
          </cell>
          <cell r="C1974" t="str">
            <v>SYNC-20080402</v>
          </cell>
        </row>
        <row r="1975">
          <cell r="A1975" t="str">
            <v>T515</v>
          </cell>
          <cell r="B1975" t="str">
            <v>Advanced  Training </v>
          </cell>
          <cell r="C1975" t="str">
            <v>SYNC-20080402</v>
          </cell>
        </row>
        <row r="1976">
          <cell r="A1976" t="str">
            <v>T516</v>
          </cell>
          <cell r="B1976" t="str">
            <v>Special Services</v>
          </cell>
          <cell r="C1976" t="str">
            <v>SYNC-20080402</v>
          </cell>
        </row>
        <row r="1977">
          <cell r="A1977" t="str">
            <v>T517</v>
          </cell>
          <cell r="B1977" t="str">
            <v>Consulting Services</v>
          </cell>
          <cell r="C1977" t="str">
            <v>SYNC-20080402</v>
          </cell>
        </row>
        <row r="1978">
          <cell r="A1978" t="str">
            <v>T518</v>
          </cell>
          <cell r="B1978" t="str">
            <v>Client Server Site Install &amp; Training</v>
          </cell>
          <cell r="C1978" t="str">
            <v>SYNC-20080402</v>
          </cell>
        </row>
        <row r="1979">
          <cell r="A1979" t="str">
            <v>T519</v>
          </cell>
          <cell r="B1979" t="str">
            <v>Professional Services to integrate Lawson Software</v>
          </cell>
          <cell r="C1979" t="str">
            <v>SYNC-20080402</v>
          </cell>
        </row>
        <row r="1980">
          <cell r="A1980" t="str">
            <v>T520      </v>
          </cell>
          <cell r="B1980" t="str">
            <v>Arrival Software</v>
          </cell>
          <cell r="C1980" t="str">
            <v>SYNC-20080402</v>
          </cell>
        </row>
        <row r="1981">
          <cell r="A1981" t="str">
            <v>T528</v>
          </cell>
          <cell r="B1981" t="str">
            <v>PBMS Arrival LE</v>
          </cell>
          <cell r="C1981" t="str">
            <v>SYNC-20080402</v>
          </cell>
        </row>
        <row r="1982">
          <cell r="A1982" t="str">
            <v>T529</v>
          </cell>
          <cell r="B1982" t="str">
            <v>24/7 Standby Support</v>
          </cell>
          <cell r="C1982" t="str">
            <v>SYNC-20080507</v>
          </cell>
        </row>
        <row r="1983">
          <cell r="A1983" t="str">
            <v>T52A      </v>
          </cell>
          <cell r="B1983" t="str">
            <v>Arrival Client Server 5 Client System</v>
          </cell>
          <cell r="C1983" t="str">
            <v>SYNC-20080402</v>
          </cell>
        </row>
        <row r="1984">
          <cell r="A1984" t="str">
            <v>T52B      </v>
          </cell>
          <cell r="B1984" t="str">
            <v>Arrival Client Server 10+ Client System</v>
          </cell>
          <cell r="C1984" t="str">
            <v>SYNC-20080402</v>
          </cell>
        </row>
        <row r="1985">
          <cell r="A1985" t="str">
            <v>T52C</v>
          </cell>
          <cell r="B1985" t="str">
            <v>Arrival Law Enforcement Client Server Edition - 5 Users</v>
          </cell>
          <cell r="C1985" t="str">
            <v>SYNC-20080402</v>
          </cell>
        </row>
        <row r="1986">
          <cell r="A1986" t="str">
            <v>T52D</v>
          </cell>
          <cell r="B1986" t="str">
            <v>Arrival Law Enforcement Client Server Edition - 10+ Users</v>
          </cell>
          <cell r="C1986" t="str">
            <v>SYNC-20080402</v>
          </cell>
        </row>
        <row r="1987">
          <cell r="A1987" t="str">
            <v>T52P</v>
          </cell>
          <cell r="B1987" t="str">
            <v>SPECIAL: Arrival Client Server 5 Client System</v>
          </cell>
          <cell r="C1987" t="str">
            <v>SYNC-20080402</v>
          </cell>
        </row>
        <row r="1988">
          <cell r="A1988" t="str">
            <v>T530</v>
          </cell>
          <cell r="B1988" t="str">
            <v>Non-Contact Programmable Wedge Scanner</v>
          </cell>
          <cell r="C1988" t="str">
            <v>SYNC-20110807</v>
          </cell>
        </row>
        <row r="1989">
          <cell r="A1989" t="str">
            <v>T531</v>
          </cell>
          <cell r="B1989" t="str">
            <v>High Volume 4in. Adhesive Label Printer</v>
          </cell>
          <cell r="C1989" t="str">
            <v>SYNC-20110807</v>
          </cell>
        </row>
        <row r="1990">
          <cell r="A1990" t="str">
            <v>T534</v>
          </cell>
          <cell r="B1990" t="str">
            <v>Laser Printer</v>
          </cell>
          <cell r="C1990" t="str">
            <v>SYNC-20110807</v>
          </cell>
        </row>
        <row r="1991">
          <cell r="A1991" t="str">
            <v>T536</v>
          </cell>
          <cell r="B1991" t="str">
            <v>4in. Adhesive Label Printer</v>
          </cell>
          <cell r="C1991" t="str">
            <v>SYNC-20101213</v>
          </cell>
        </row>
        <row r="1992">
          <cell r="A1992" t="str">
            <v>T537</v>
          </cell>
          <cell r="B1992" t="str">
            <v>Arrival Live Application Support</v>
          </cell>
          <cell r="C1992" t="str">
            <v>SYNC-20080402</v>
          </cell>
        </row>
        <row r="1993">
          <cell r="A1993" t="str">
            <v>T538</v>
          </cell>
          <cell r="B1993" t="str">
            <v>Tracking Assistant Portable Belt Printer</v>
          </cell>
          <cell r="C1993" t="str">
            <v>SYNC-20111011</v>
          </cell>
        </row>
        <row r="1994">
          <cell r="A1994" t="str">
            <v>T539</v>
          </cell>
          <cell r="B1994" t="str">
            <v>Cordless Scanner</v>
          </cell>
          <cell r="C1994" t="str">
            <v>SYNC-20110807</v>
          </cell>
        </row>
        <row r="1995">
          <cell r="A1995" t="str">
            <v>T540</v>
          </cell>
          <cell r="B1995" t="str">
            <v>Arrival Express Software</v>
          </cell>
          <cell r="C1995" t="str">
            <v>SYNC-20080402</v>
          </cell>
        </row>
        <row r="1996">
          <cell r="A1996" t="str">
            <v>T542</v>
          </cell>
          <cell r="B1996" t="str">
            <v>J781 Scanner</v>
          </cell>
          <cell r="C1996" t="str">
            <v>SYNC-20080402</v>
          </cell>
        </row>
        <row r="1997">
          <cell r="A1997" t="str">
            <v>T543</v>
          </cell>
          <cell r="B1997" t="str">
            <v>Arrival Web Cam</v>
          </cell>
          <cell r="C1997" t="str">
            <v>SYNC-20080402</v>
          </cell>
        </row>
        <row r="1998">
          <cell r="A1998" t="str">
            <v>T544</v>
          </cell>
          <cell r="B1998" t="str">
            <v>2in. Graphics Printer</v>
          </cell>
          <cell r="C1998" t="str">
            <v>SYNC-20110807</v>
          </cell>
        </row>
        <row r="1999">
          <cell r="A1999" t="str">
            <v>T545</v>
          </cell>
          <cell r="B1999" t="str">
            <v>Add 1 site w/ single Workstation</v>
          </cell>
          <cell r="C1999" t="str">
            <v>SYNC-20091118</v>
          </cell>
        </row>
        <row r="2000">
          <cell r="A2000" t="str">
            <v>T54A</v>
          </cell>
          <cell r="B2000" t="str">
            <v>Arrival Express Plus - Software Only</v>
          </cell>
          <cell r="C2000" t="str">
            <v>SYNC-20080402</v>
          </cell>
        </row>
        <row r="2001">
          <cell r="A2001" t="str">
            <v>T54B</v>
          </cell>
          <cell r="B2001" t="str">
            <v>Arrival Express Plus w/Tracking Assistant &amp; Cradle (Includes Install &amp; Setup)</v>
          </cell>
          <cell r="C2001" t="str">
            <v>SYNC-20080402</v>
          </cell>
        </row>
        <row r="2002">
          <cell r="A2002" t="str">
            <v>T54C</v>
          </cell>
          <cell r="B2002" t="str">
            <v>Arrival Express Plus - Turnkey Package: PC, Scanner, Tracking Assistant &amp; Cradle (Includes Install &amp; Setup)</v>
          </cell>
          <cell r="C2002" t="str">
            <v>SYNC-20080402</v>
          </cell>
        </row>
        <row r="2003">
          <cell r="A2003" t="str">
            <v>T54D</v>
          </cell>
          <cell r="B2003" t="str">
            <v>Arrival Express Plus Basics w/J594 Tracking Assistant and J782</v>
          </cell>
          <cell r="C2003" t="str">
            <v>SYNC-20110824</v>
          </cell>
        </row>
        <row r="2004">
          <cell r="A2004" t="str">
            <v>T54X</v>
          </cell>
          <cell r="B2004" t="str">
            <v>Arrival Express Plus - Inbound Package Management</v>
          </cell>
          <cell r="C2004" t="str">
            <v>SYNC-20080402</v>
          </cell>
        </row>
        <row r="2005">
          <cell r="A2005" t="str">
            <v>T550</v>
          </cell>
          <cell r="B2005" t="str">
            <v>24/7 Standby Support</v>
          </cell>
          <cell r="C2005" t="str">
            <v>SYNC-20110613</v>
          </cell>
        </row>
        <row r="2006">
          <cell r="A2006" t="str">
            <v>T56A</v>
          </cell>
          <cell r="B2006" t="str">
            <v>Arrival Express Electronic Log Only</v>
          </cell>
          <cell r="C2006" t="str">
            <v>SYNC-20111021</v>
          </cell>
        </row>
        <row r="2007">
          <cell r="A2007" t="str">
            <v>T56B</v>
          </cell>
          <cell r="B2007" t="str">
            <v>Arrival Express Counter Pickup (signature capture at counter)</v>
          </cell>
          <cell r="C2007" t="str">
            <v>SYNC-20111021</v>
          </cell>
        </row>
        <row r="2008">
          <cell r="A2008" t="str">
            <v>T56C</v>
          </cell>
          <cell r="B2008" t="str">
            <v>Arrival Express Delivery Route (signature capture on portable device)</v>
          </cell>
          <cell r="C2008" t="str">
            <v>SYNC-20111021</v>
          </cell>
        </row>
        <row r="2009">
          <cell r="A2009" t="str">
            <v>T590009</v>
          </cell>
          <cell r="B2009" t="str">
            <v>4 Bay Ethernet Docking Station</v>
          </cell>
          <cell r="C2009" t="str">
            <v>SYNC-20080402</v>
          </cell>
        </row>
        <row r="2010">
          <cell r="A2010" t="str">
            <v>T591</v>
          </cell>
          <cell r="B2010" t="str">
            <v>Client Server Multi-Site ID Pack</v>
          </cell>
          <cell r="C2010" t="str">
            <v>SYNC-20080402</v>
          </cell>
        </row>
        <row r="2011">
          <cell r="A2011" t="str">
            <v>T596002</v>
          </cell>
          <cell r="B2011" t="str">
            <v>Arrival Ethernet Switch</v>
          </cell>
          <cell r="C2011" t="str">
            <v>SYNC-20090113</v>
          </cell>
        </row>
        <row r="2012">
          <cell r="A2012" t="str">
            <v>T59L</v>
          </cell>
          <cell r="B2012" t="str">
            <v>LobbyTrac Software</v>
          </cell>
          <cell r="C2012" t="str">
            <v>SYNC-20080402</v>
          </cell>
        </row>
        <row r="2013">
          <cell r="A2013" t="str">
            <v>T5AG</v>
          </cell>
          <cell r="B2013" t="str">
            <v>SendSuite Arrival Tracking System Post Sales Peripheral Addition 2 Hours Of Service Time</v>
          </cell>
          <cell r="C2013" t="str">
            <v>SYNC-20080402</v>
          </cell>
        </row>
        <row r="2014">
          <cell r="A2014" t="str">
            <v>T5AH</v>
          </cell>
          <cell r="B2014" t="str">
            <v>SendSuite Arrival Tracking System Post Sales Peripheral Addition 4 Hours Of Service Time</v>
          </cell>
          <cell r="C2014" t="str">
            <v>SYNC-20080402</v>
          </cell>
        </row>
        <row r="2015">
          <cell r="A2015" t="str">
            <v>T5AJ</v>
          </cell>
          <cell r="B2015" t="str">
            <v>SendSuite Arrival Tracking System Post Sales Peripheral Addition Full Day Of Service Time</v>
          </cell>
          <cell r="C2015" t="str">
            <v>SYNC-20080402</v>
          </cell>
        </row>
        <row r="2016">
          <cell r="A2016" t="str">
            <v>T5AK</v>
          </cell>
          <cell r="B2016" t="str">
            <v>SendSuite Arrival Tracking System Post Sales Custom Label Creation 2 Hours of Service Time</v>
          </cell>
          <cell r="C2016" t="str">
            <v>SYNC-20080402</v>
          </cell>
        </row>
        <row r="2017">
          <cell r="A2017" t="str">
            <v>T5AM</v>
          </cell>
          <cell r="B2017" t="str">
            <v>SendSuite Arrival Tracking System Post Sales Custom Screen Creation 2 Hours of Service Time</v>
          </cell>
          <cell r="C2017" t="str">
            <v>SYNC-20080402</v>
          </cell>
        </row>
        <row r="2018">
          <cell r="A2018" t="str">
            <v>T5AN</v>
          </cell>
          <cell r="B2018" t="str">
            <v>SendSuite Arrival Tracking System Post Sales Custom Screen Creation 4 Hours of Service Time</v>
          </cell>
          <cell r="C2018" t="str">
            <v>SYNC-20080402</v>
          </cell>
        </row>
        <row r="2019">
          <cell r="A2019" t="str">
            <v>T5AP</v>
          </cell>
          <cell r="B2019" t="str">
            <v>SendSuite Arrival Tracking System Post Sales Custom Report Generation 2 Hours of Service Time</v>
          </cell>
          <cell r="C2019" t="str">
            <v>SYNC-20080402</v>
          </cell>
        </row>
        <row r="2020">
          <cell r="A2020" t="str">
            <v>T5AR</v>
          </cell>
          <cell r="B2020" t="str">
            <v>SendSuite Arrival Tracking System Post Sales Custom Report Generation 4 Hours of Service Time</v>
          </cell>
          <cell r="C2020" t="str">
            <v>SYNC-20080402</v>
          </cell>
        </row>
        <row r="2021">
          <cell r="A2021" t="str">
            <v>T5AS</v>
          </cell>
          <cell r="B2021" t="str">
            <v>SendSuite Arrival Tracking System Post Sales Network, Site, or Work Station 2 Hours of Service</v>
          </cell>
          <cell r="C2021" t="str">
            <v>SYNC-20080402</v>
          </cell>
        </row>
        <row r="2022">
          <cell r="A2022" t="str">
            <v>T5AU</v>
          </cell>
          <cell r="B2022" t="str">
            <v>SendSuite Desktop Software Upgrade on PC</v>
          </cell>
          <cell r="C2022" t="str">
            <v>SYNC-20080402</v>
          </cell>
        </row>
        <row r="2023">
          <cell r="A2023" t="str">
            <v>T5AV</v>
          </cell>
          <cell r="B2023" t="str">
            <v>SendSuite Arrival Tracking System Post Sales Custom Report Generation Full Day of Service Time</v>
          </cell>
          <cell r="C2023" t="str">
            <v>SYNC-20080402</v>
          </cell>
        </row>
        <row r="2024">
          <cell r="A2024" t="str">
            <v>T5AW</v>
          </cell>
          <cell r="B2024" t="str">
            <v>SendSuite Arrival Tracking System Post Sales Network, Site, or Work Station 4 Hours of Service</v>
          </cell>
          <cell r="C2024" t="str">
            <v>SYNC-20080402</v>
          </cell>
        </row>
        <row r="2025">
          <cell r="A2025" t="str">
            <v>T5AY</v>
          </cell>
          <cell r="B2025" t="str">
            <v>SendSuite Arrival Tracking System Post Sales Network, Site, or Work Station Full Day Of Service Time</v>
          </cell>
          <cell r="C2025" t="str">
            <v>SYNC-20080402</v>
          </cell>
        </row>
        <row r="2026">
          <cell r="A2026" t="str">
            <v>T5C3</v>
          </cell>
          <cell r="B2026" t="str">
            <v>Arrival Extended Edition License, Tier 1 (max 5)</v>
          </cell>
          <cell r="C2026" t="str">
            <v>SYNC-20080402</v>
          </cell>
        </row>
        <row r="2027">
          <cell r="A2027" t="str">
            <v>T5C4</v>
          </cell>
          <cell r="B2027" t="str">
            <v>Arrival Extended Edition License - Tier 2</v>
          </cell>
          <cell r="C2027" t="str">
            <v>SYNC-20080402</v>
          </cell>
        </row>
        <row r="2028">
          <cell r="A2028" t="str">
            <v>T5CA</v>
          </cell>
          <cell r="B2028" t="str">
            <v>Client Server 5 Client License System</v>
          </cell>
          <cell r="C2028" t="str">
            <v>SYNC-20080402</v>
          </cell>
        </row>
        <row r="2029">
          <cell r="A2029" t="str">
            <v>T5CB</v>
          </cell>
          <cell r="B2029" t="str">
            <v>Client Server 10+ Client License System</v>
          </cell>
          <cell r="C2029" t="str">
            <v>SYNC-20080402</v>
          </cell>
        </row>
        <row r="2030">
          <cell r="A2030" t="str">
            <v>T5CC</v>
          </cell>
          <cell r="B2030" t="str">
            <v>Multi-Workstation Client License</v>
          </cell>
          <cell r="C2030" t="str">
            <v>SYNC-20080402</v>
          </cell>
        </row>
        <row r="2031">
          <cell r="A2031" t="str">
            <v>T5CS</v>
          </cell>
          <cell r="B2031" t="str">
            <v>Arrival Client Server Feature</v>
          </cell>
          <cell r="C2031" t="str">
            <v>SYNC-20080402</v>
          </cell>
        </row>
        <row r="2032">
          <cell r="A2032" t="str">
            <v>T5DB</v>
          </cell>
          <cell r="B2032" t="str">
            <v>Arrival Client Server DBMS(MS/SQL) Feature</v>
          </cell>
          <cell r="C2032" t="str">
            <v>SYNC-20080402</v>
          </cell>
        </row>
        <row r="2033">
          <cell r="A2033" t="str">
            <v>T5EM</v>
          </cell>
          <cell r="B2033" t="str">
            <v>Software Maintenance for Arrival Windows -  Includes version upgrades, remote diagnostics and unlimited use of the customer Support Hotline</v>
          </cell>
          <cell r="C2033" t="str">
            <v>SYNC-20080402</v>
          </cell>
        </row>
        <row r="2034">
          <cell r="A2034" t="str">
            <v>T5EN</v>
          </cell>
          <cell r="B2034" t="str">
            <v>E-Mail Notification</v>
          </cell>
          <cell r="C2034" t="str">
            <v>SYNC-20080402</v>
          </cell>
        </row>
        <row r="2035">
          <cell r="A2035" t="str">
            <v>T5F1</v>
          </cell>
          <cell r="B2035" t="str">
            <v>NetQuery</v>
          </cell>
          <cell r="C2035" t="str">
            <v>SYNC-20080402</v>
          </cell>
        </row>
        <row r="2036">
          <cell r="A2036" t="str">
            <v>T5F2</v>
          </cell>
          <cell r="B2036" t="str">
            <v>Background Import Feature</v>
          </cell>
          <cell r="C2036" t="str">
            <v>SYNC-20080402</v>
          </cell>
        </row>
        <row r="2037">
          <cell r="A2037" t="str">
            <v>T5F3</v>
          </cell>
          <cell r="B2037" t="str">
            <v>File Link / Scan Link / Global Update</v>
          </cell>
          <cell r="C2037" t="str">
            <v>SYNC-20080402</v>
          </cell>
        </row>
        <row r="2038">
          <cell r="A2038" t="str">
            <v>T5F4</v>
          </cell>
          <cell r="B2038" t="str">
            <v>Screen Builder</v>
          </cell>
          <cell r="C2038" t="str">
            <v>SYNC-20080402</v>
          </cell>
        </row>
        <row r="2039">
          <cell r="A2039" t="str">
            <v>T5F5</v>
          </cell>
          <cell r="B2039" t="str">
            <v>Power Act</v>
          </cell>
          <cell r="C2039" t="str">
            <v>SYNC-20080402</v>
          </cell>
        </row>
        <row r="2040">
          <cell r="A2040" t="str">
            <v>T5F8</v>
          </cell>
          <cell r="B2040" t="str">
            <v>ODBC Integration</v>
          </cell>
          <cell r="C2040" t="str">
            <v>SYNC-20080402</v>
          </cell>
        </row>
        <row r="2041">
          <cell r="A2041" t="str">
            <v>T5F9</v>
          </cell>
          <cell r="B2041" t="str">
            <v>50 Transactions</v>
          </cell>
          <cell r="C2041" t="str">
            <v>SYNC-20080402</v>
          </cell>
        </row>
        <row r="2042">
          <cell r="A2042" t="str">
            <v>T5FA</v>
          </cell>
          <cell r="B2042" t="str">
            <v>Unlimited Transactions</v>
          </cell>
          <cell r="C2042" t="str">
            <v>SYNC-20080402</v>
          </cell>
        </row>
        <row r="2043">
          <cell r="A2043" t="str">
            <v>T5FB</v>
          </cell>
          <cell r="B2043" t="str">
            <v>Scale Interface Feature</v>
          </cell>
          <cell r="C2043" t="str">
            <v>SYNC-20080402</v>
          </cell>
        </row>
        <row r="2044">
          <cell r="A2044" t="str">
            <v>T5FC</v>
          </cell>
          <cell r="B2044" t="str">
            <v>Tracking Assistant Activation Feature</v>
          </cell>
          <cell r="C2044" t="str">
            <v>SYNC-20080402</v>
          </cell>
        </row>
        <row r="2045">
          <cell r="A2045" t="str">
            <v>T5FD</v>
          </cell>
          <cell r="B2045" t="str">
            <v>Delivery Feature</v>
          </cell>
          <cell r="C2045" t="str">
            <v>SYNC-20080402</v>
          </cell>
        </row>
        <row r="2046">
          <cell r="A2046" t="str">
            <v>T5FE</v>
          </cell>
          <cell r="B2046" t="str">
            <v>Printer Interface</v>
          </cell>
          <cell r="C2046" t="str">
            <v>SYNC-20080402</v>
          </cell>
        </row>
        <row r="2047">
          <cell r="A2047" t="str">
            <v>T5FF</v>
          </cell>
          <cell r="B2047" t="str">
            <v>Arrival Imaging</v>
          </cell>
          <cell r="C2047" t="str">
            <v>SYNC-20080402</v>
          </cell>
        </row>
        <row r="2048">
          <cell r="A2048" t="str">
            <v>T5FG</v>
          </cell>
          <cell r="B2048" t="str">
            <v>Route Activity Logging Feature</v>
          </cell>
          <cell r="C2048" t="str">
            <v>SYNC-20080402</v>
          </cell>
        </row>
        <row r="2049">
          <cell r="A2049" t="str">
            <v>T5FM</v>
          </cell>
          <cell r="B2049" t="str">
            <v>Manifest Module</v>
          </cell>
          <cell r="C2049" t="str">
            <v>SYNC-20080402</v>
          </cell>
        </row>
        <row r="2050">
          <cell r="A2050" t="str">
            <v>T5FR</v>
          </cell>
          <cell r="B2050" t="str">
            <v>Receiving Feature</v>
          </cell>
          <cell r="C2050" t="str">
            <v>SYNC-20080402</v>
          </cell>
        </row>
        <row r="2051">
          <cell r="A2051" t="str">
            <v>T5L1</v>
          </cell>
          <cell r="B2051" t="str">
            <v>LobbyTrac Turnkey Package</v>
          </cell>
          <cell r="C2051" t="str">
            <v>SYNC-20080402</v>
          </cell>
        </row>
        <row r="2052">
          <cell r="A2052" t="str">
            <v>T5L3</v>
          </cell>
          <cell r="B2052" t="str">
            <v>LobbyTrac Software Only</v>
          </cell>
          <cell r="C2052" t="str">
            <v>SYNC-20080402</v>
          </cell>
        </row>
        <row r="2053">
          <cell r="A2053" t="str">
            <v>T5LE</v>
          </cell>
          <cell r="B2053" t="str">
            <v>Arrival Law Enforcement Edition - Software Only</v>
          </cell>
          <cell r="C2053" t="str">
            <v>SYNC-20080402</v>
          </cell>
        </row>
        <row r="2054">
          <cell r="A2054" t="str">
            <v>T5LP</v>
          </cell>
          <cell r="B2054" t="str">
            <v>Arrival Law Enforcement Edition - Peripheral Package</v>
          </cell>
          <cell r="C2054" t="str">
            <v>SYNC-20080402</v>
          </cell>
        </row>
        <row r="2055">
          <cell r="A2055" t="str">
            <v>T5LX</v>
          </cell>
          <cell r="B2055" t="str">
            <v>Arrival Law Enforcement Edition - Turnkey Package</v>
          </cell>
          <cell r="C2055" t="str">
            <v>SYNC-20080402</v>
          </cell>
        </row>
        <row r="2056">
          <cell r="A2056" t="str">
            <v>T5M1</v>
          </cell>
          <cell r="B2056" t="str">
            <v>Arrival Project Management</v>
          </cell>
          <cell r="C2056" t="str">
            <v>SYNC-20080402</v>
          </cell>
        </row>
        <row r="2057">
          <cell r="A2057" t="str">
            <v>T5M2</v>
          </cell>
          <cell r="B2057" t="str">
            <v>Arrival Project Management</v>
          </cell>
          <cell r="C2057" t="str">
            <v>SYNC-20080402</v>
          </cell>
        </row>
        <row r="2058">
          <cell r="A2058" t="str">
            <v>T5M3</v>
          </cell>
          <cell r="B2058" t="str">
            <v>Arrival Project Management</v>
          </cell>
          <cell r="C2058" t="str">
            <v>SYNC-20080402</v>
          </cell>
        </row>
        <row r="2059">
          <cell r="A2059" t="str">
            <v>T5M5</v>
          </cell>
          <cell r="B2059" t="str">
            <v>Arrival Project Management</v>
          </cell>
          <cell r="C2059" t="str">
            <v>SYNC-20080402</v>
          </cell>
        </row>
        <row r="2060">
          <cell r="A2060" t="str">
            <v>T5M6</v>
          </cell>
          <cell r="B2060" t="str">
            <v>Arrival Project Management</v>
          </cell>
          <cell r="C2060" t="str">
            <v>SYNC-20080402</v>
          </cell>
        </row>
        <row r="2061">
          <cell r="A2061" t="str">
            <v>T5M7</v>
          </cell>
          <cell r="B2061" t="str">
            <v>Arrival Project Management</v>
          </cell>
          <cell r="C2061" t="str">
            <v>SYNC-20080402</v>
          </cell>
        </row>
        <row r="2062">
          <cell r="A2062" t="str">
            <v>T5MC</v>
          </cell>
          <cell r="B2062" t="str">
            <v>Add 100 sites w/ Multiple Workstations</v>
          </cell>
          <cell r="C2062" t="str">
            <v>SYNC-20091118</v>
          </cell>
        </row>
        <row r="2063">
          <cell r="A2063" t="str">
            <v>T5ML</v>
          </cell>
          <cell r="B2063" t="str">
            <v>Add 50 Sites w/Multiple Workstations</v>
          </cell>
          <cell r="C2063" t="str">
            <v>SYNC-20091118</v>
          </cell>
        </row>
        <row r="2064">
          <cell r="A2064" t="str">
            <v>T5MS</v>
          </cell>
          <cell r="B2064" t="str">
            <v>Multi-site identification</v>
          </cell>
          <cell r="C2064" t="str">
            <v>SYNC-20080402</v>
          </cell>
        </row>
        <row r="2065">
          <cell r="A2065" t="str">
            <v>T5MX</v>
          </cell>
          <cell r="B2065" t="str">
            <v>Add 10 Sites w/ Multiple Workstations</v>
          </cell>
          <cell r="C2065" t="str">
            <v>SYNC-20091118</v>
          </cell>
        </row>
        <row r="2066">
          <cell r="A2066" t="str">
            <v>T5NL</v>
          </cell>
          <cell r="B2066" t="str">
            <v>Multi-Workstation Client License</v>
          </cell>
          <cell r="C2066" t="str">
            <v>SYNC-20080402</v>
          </cell>
        </row>
        <row r="2067">
          <cell r="A2067" t="str">
            <v>T5P3</v>
          </cell>
          <cell r="B2067" t="str">
            <v>2.3 Ghz Celeron, 512 MB RAM, 40 GB HD, CD-ROM, WinXP Prof,PCI Expander card, 100Mb Network Card, Keyboard &amp; Mouse</v>
          </cell>
          <cell r="C2067" t="str">
            <v>SYNC-20080402</v>
          </cell>
        </row>
        <row r="2068">
          <cell r="A2068" t="str">
            <v>T5P4</v>
          </cell>
          <cell r="B2068" t="str">
            <v>PC w/ Flat Panel Monitor</v>
          </cell>
          <cell r="C2068" t="str">
            <v>SYNC-20111011</v>
          </cell>
        </row>
        <row r="2069">
          <cell r="A2069" t="str">
            <v>T5P5</v>
          </cell>
          <cell r="B2069" t="str">
            <v>2.3 Ghz Celeron, 512 MB RAM, 40 GB HD, CD-ROM, WinXP Prof,PCI Expander card, 100Mb Network Card, Keyboard &amp; Mouse</v>
          </cell>
          <cell r="C2069" t="str">
            <v>SYNC-20080402</v>
          </cell>
        </row>
        <row r="2070">
          <cell r="A2070" t="str">
            <v>T5P6</v>
          </cell>
          <cell r="B2070" t="str">
            <v>2.5 Ghz Pent 4, 512 MB RAM, 40 GB HD, CDRW, WinXP Prof, PCI Expander card, 100Mb Network Card, Keyboard &amp; Mouse</v>
          </cell>
          <cell r="C2070" t="str">
            <v>SYNC-20080402</v>
          </cell>
        </row>
        <row r="2071">
          <cell r="A2071" t="str">
            <v>T5P7</v>
          </cell>
          <cell r="B2071" t="str">
            <v>LobbyTrac Workstation</v>
          </cell>
          <cell r="C2071" t="str">
            <v>SYNC-20080402</v>
          </cell>
        </row>
        <row r="2072">
          <cell r="A2072" t="str">
            <v>T5PL</v>
          </cell>
          <cell r="B2072" t="str">
            <v>PBMS Arrival LE Feature</v>
          </cell>
          <cell r="C2072" t="str">
            <v>SYNC-20080402</v>
          </cell>
        </row>
        <row r="2073">
          <cell r="A2073" t="str">
            <v>T5PR</v>
          </cell>
          <cell r="B2073" t="str">
            <v>Mail Center Productivity Reporting</v>
          </cell>
          <cell r="C2073" t="str">
            <v>SYNC-20080402</v>
          </cell>
        </row>
        <row r="2074">
          <cell r="A2074" t="str">
            <v>T5R0</v>
          </cell>
          <cell r="B2074" t="str">
            <v>Arrival XE Customer Loyalty</v>
          </cell>
          <cell r="C2074" t="str">
            <v>SYNC-20080402</v>
          </cell>
        </row>
        <row r="2075">
          <cell r="A2075" t="str">
            <v>T5RD</v>
          </cell>
          <cell r="B2075" t="str">
            <v>Remote Diagnostics</v>
          </cell>
          <cell r="C2075" t="str">
            <v>SYNC-20080402</v>
          </cell>
        </row>
        <row r="2076">
          <cell r="A2076" t="str">
            <v>T5SC</v>
          </cell>
          <cell r="B2076" t="str">
            <v>Add 100 sites w/ single Workstation</v>
          </cell>
          <cell r="C2076" t="str">
            <v>SYNC-20091118</v>
          </cell>
        </row>
        <row r="2077">
          <cell r="A2077" t="str">
            <v>T5SL</v>
          </cell>
          <cell r="B2077" t="str">
            <v>Add 50 Sites w/ single Workstation</v>
          </cell>
          <cell r="C2077" t="str">
            <v>SYNC-20091118</v>
          </cell>
        </row>
        <row r="2078">
          <cell r="A2078" t="str">
            <v>T5SU</v>
          </cell>
          <cell r="B2078" t="str">
            <v>Add 1 single user</v>
          </cell>
          <cell r="C2078" t="str">
            <v>SYNC-20091013</v>
          </cell>
        </row>
        <row r="2079">
          <cell r="A2079" t="str">
            <v>T5SX</v>
          </cell>
          <cell r="B2079" t="str">
            <v>Add 10 sites w/ single Workstation</v>
          </cell>
          <cell r="C2079" t="str">
            <v>SYNC-20091118</v>
          </cell>
        </row>
        <row r="2080">
          <cell r="A2080" t="str">
            <v>T5U1</v>
          </cell>
          <cell r="B2080" t="str">
            <v>Upgrade to Client Server from Existing Arrival</v>
          </cell>
          <cell r="C2080" t="str">
            <v>SYNC-20080402</v>
          </cell>
        </row>
        <row r="2081">
          <cell r="A2081" t="str">
            <v>T5U2</v>
          </cell>
          <cell r="B2081" t="str">
            <v>Upgrade Client Server from from 5 to 10 clients</v>
          </cell>
          <cell r="C2081" t="str">
            <v>SYNC-20080402</v>
          </cell>
        </row>
        <row r="2082">
          <cell r="A2082" t="str">
            <v>T5U3</v>
          </cell>
          <cell r="B2082" t="str">
            <v>Upgrade Arrival LE T528 To PBMS Full Version</v>
          </cell>
          <cell r="C2082" t="str">
            <v>SYNC-20080402</v>
          </cell>
        </row>
        <row r="2083">
          <cell r="A2083" t="str">
            <v>T5U4</v>
          </cell>
          <cell r="B2083" t="str">
            <v>Upgrade from Arrival Express to Arrival XE</v>
          </cell>
          <cell r="C2083" t="str">
            <v>SYNC-20080402</v>
          </cell>
        </row>
        <row r="2084">
          <cell r="A2084" t="str">
            <v>T5U5</v>
          </cell>
          <cell r="B2084" t="str">
            <v>Upgrade from Arrival XE to Arrival XE Client/Server</v>
          </cell>
          <cell r="C2084" t="str">
            <v>SYNC-20080402</v>
          </cell>
        </row>
        <row r="2085">
          <cell r="A2085" t="str">
            <v>T5U6</v>
          </cell>
          <cell r="B2085" t="str">
            <v>Upgrade from Arrival Express to Arrival Express Plus</v>
          </cell>
          <cell r="C2085" t="str">
            <v>SYNC-20080402</v>
          </cell>
        </row>
        <row r="2086">
          <cell r="A2086" t="str">
            <v>T5U7</v>
          </cell>
          <cell r="B2086" t="str">
            <v>Upgrade from Arrival to Arrival XE (includes 4 hours of installation svcs)</v>
          </cell>
          <cell r="C2086" t="str">
            <v>SYNC-20080402</v>
          </cell>
        </row>
        <row r="2087">
          <cell r="A2087" t="str">
            <v>T5UC</v>
          </cell>
          <cell r="B2087" t="str">
            <v>Add 1 site w/ Multiple Workstations</v>
          </cell>
          <cell r="C2087" t="str">
            <v>SYNC-20091118</v>
          </cell>
        </row>
        <row r="2088">
          <cell r="A2088" t="str">
            <v>T5V1</v>
          </cell>
          <cell r="B2088" t="str">
            <v>Arrival Test Tracking System - Software Only</v>
          </cell>
          <cell r="C2088" t="str">
            <v>SYNC-20080603</v>
          </cell>
        </row>
        <row r="2089">
          <cell r="A2089" t="str">
            <v>T5V2</v>
          </cell>
          <cell r="B2089" t="str">
            <v>Arrival Test Tracking System - Client Server</v>
          </cell>
          <cell r="C2089" t="str">
            <v>SYNC-20080603</v>
          </cell>
        </row>
        <row r="2090">
          <cell r="A2090" t="str">
            <v>T5VT</v>
          </cell>
          <cell r="B2090" t="str">
            <v>Visitor Tracking Feature</v>
          </cell>
          <cell r="C2090" t="str">
            <v>SYNC-20080402</v>
          </cell>
        </row>
        <row r="2091">
          <cell r="A2091" t="str">
            <v>T5WC</v>
          </cell>
          <cell r="B2091" t="str">
            <v>Wireless Connectivity Module</v>
          </cell>
          <cell r="C2091" t="str">
            <v>SYNC-20080402</v>
          </cell>
        </row>
        <row r="2092">
          <cell r="A2092" t="str">
            <v>T5XC</v>
          </cell>
          <cell r="B2092" t="str">
            <v>Arrival Extended Edition Client Server - Software Only</v>
          </cell>
          <cell r="C2092" t="str">
            <v>SYNC-20080402</v>
          </cell>
        </row>
        <row r="2093">
          <cell r="A2093" t="str">
            <v>T5XE</v>
          </cell>
          <cell r="B2093" t="str">
            <v>Arrival Extended Edition - Software Only</v>
          </cell>
          <cell r="C2093" t="str">
            <v>SYNC-20080402</v>
          </cell>
        </row>
        <row r="2094">
          <cell r="A2094" t="str">
            <v>T5Y1</v>
          </cell>
          <cell r="B2094" t="str">
            <v>SendSuite Tracking Installation Project</v>
          </cell>
          <cell r="C2094" t="str">
            <v>SYNC-20091013</v>
          </cell>
        </row>
        <row r="2095">
          <cell r="A2095" t="str">
            <v>T5Y2</v>
          </cell>
          <cell r="B2095" t="str">
            <v>SendSuite Tracking Installation Project</v>
          </cell>
          <cell r="C2095" t="str">
            <v>SYNC-20091013</v>
          </cell>
        </row>
        <row r="2096">
          <cell r="A2096" t="str">
            <v>T5Y3</v>
          </cell>
          <cell r="B2096" t="str">
            <v>SendSuite Tracking Installation Project</v>
          </cell>
          <cell r="C2096" t="str">
            <v>SYNC-20091013</v>
          </cell>
        </row>
        <row r="2097">
          <cell r="A2097" t="str">
            <v>T5Y4</v>
          </cell>
          <cell r="B2097" t="str">
            <v>SendSuite Tracking Installation Project</v>
          </cell>
          <cell r="C2097" t="str">
            <v>SYNC-20091013</v>
          </cell>
        </row>
        <row r="2098">
          <cell r="A2098" t="str">
            <v>T5Y5</v>
          </cell>
          <cell r="B2098" t="str">
            <v>SendSuite Tracking Installation Project</v>
          </cell>
          <cell r="C2098" t="str">
            <v>SYNC-20091013</v>
          </cell>
        </row>
        <row r="2099">
          <cell r="A2099" t="str">
            <v>T5Y6</v>
          </cell>
          <cell r="B2099" t="str">
            <v>SendSuite Tracking Installation Project</v>
          </cell>
          <cell r="C2099" t="str">
            <v>SYNC-20091013</v>
          </cell>
        </row>
        <row r="2100">
          <cell r="A2100" t="str">
            <v>T5Y7</v>
          </cell>
          <cell r="B2100" t="str">
            <v>SendSuite Tracking Installation Project</v>
          </cell>
          <cell r="C2100" t="str">
            <v>SYNC-20091013</v>
          </cell>
        </row>
        <row r="2101">
          <cell r="A2101" t="str">
            <v>T5Y8</v>
          </cell>
          <cell r="B2101" t="str">
            <v>SendSuite Tracking Installation Project</v>
          </cell>
          <cell r="C2101" t="str">
            <v>SYNC-20091013</v>
          </cell>
        </row>
        <row r="2102">
          <cell r="A2102" t="str">
            <v>T5Y9</v>
          </cell>
          <cell r="B2102" t="str">
            <v>SendSuite Tracking Installation Project</v>
          </cell>
          <cell r="C2102" t="str">
            <v>SYNC-20091013</v>
          </cell>
        </row>
        <row r="2103">
          <cell r="A2103" t="str">
            <v>T5YB</v>
          </cell>
          <cell r="B2103" t="str">
            <v>SendSuite Tracking Project Management</v>
          </cell>
          <cell r="C2103" t="str">
            <v>SYNC-20091013</v>
          </cell>
        </row>
        <row r="2104">
          <cell r="A2104" t="str">
            <v>T5YC</v>
          </cell>
          <cell r="B2104" t="str">
            <v>SendSuite Tracking Project Management</v>
          </cell>
          <cell r="C2104" t="str">
            <v>SYNC-20091013</v>
          </cell>
        </row>
        <row r="2105">
          <cell r="A2105" t="str">
            <v>T5YD</v>
          </cell>
          <cell r="B2105" t="str">
            <v>SendSuite Tracking Project Management</v>
          </cell>
          <cell r="C2105" t="str">
            <v>SYNC-20091013</v>
          </cell>
        </row>
        <row r="2106">
          <cell r="A2106" t="str">
            <v>T5YE</v>
          </cell>
          <cell r="B2106" t="str">
            <v>SendSuite Tracking Project Management</v>
          </cell>
          <cell r="C2106" t="str">
            <v>SYNC-20091013</v>
          </cell>
        </row>
        <row r="2107">
          <cell r="A2107" t="str">
            <v>T5YF</v>
          </cell>
          <cell r="B2107" t="str">
            <v>SendSuite Tracking Project Management</v>
          </cell>
          <cell r="C2107" t="str">
            <v>SYNC-20091013</v>
          </cell>
        </row>
        <row r="2108">
          <cell r="A2108" t="str">
            <v>T5YG</v>
          </cell>
          <cell r="B2108" t="str">
            <v>SendSuite Tracking Project Management</v>
          </cell>
          <cell r="C2108" t="str">
            <v>SYNC-20091013</v>
          </cell>
        </row>
        <row r="2109">
          <cell r="A2109" t="str">
            <v>T5YH</v>
          </cell>
          <cell r="B2109" t="str">
            <v>SendSuite Tracking Project Management</v>
          </cell>
          <cell r="C2109" t="str">
            <v>SYNC-20091013</v>
          </cell>
        </row>
        <row r="2110">
          <cell r="A2110" t="str">
            <v>T5Z0</v>
          </cell>
          <cell r="B2110" t="str">
            <v>SendSuite Arrival Custom Label 4 Hours of Service Time</v>
          </cell>
          <cell r="C2110" t="str">
            <v>SYNC-20080402</v>
          </cell>
        </row>
        <row r="2111">
          <cell r="A2111" t="str">
            <v>T6P0</v>
          </cell>
          <cell r="B2111" t="str">
            <v>Installation Project</v>
          </cell>
          <cell r="C2111" t="str">
            <v>SYNC-20080402</v>
          </cell>
        </row>
        <row r="2112">
          <cell r="A2112" t="str">
            <v>T6P1</v>
          </cell>
          <cell r="B2112" t="str">
            <v>Installation Project</v>
          </cell>
          <cell r="C2112" t="str">
            <v>SYNC-20080402</v>
          </cell>
        </row>
        <row r="2113">
          <cell r="A2113" t="str">
            <v>T6P2</v>
          </cell>
          <cell r="B2113" t="str">
            <v>Installation Project</v>
          </cell>
          <cell r="C2113" t="str">
            <v>SYNC-20080402</v>
          </cell>
        </row>
        <row r="2114">
          <cell r="A2114" t="str">
            <v>T6P3</v>
          </cell>
          <cell r="B2114" t="str">
            <v>Installation Project</v>
          </cell>
          <cell r="C2114" t="str">
            <v>SYNC-20080402</v>
          </cell>
        </row>
        <row r="2115">
          <cell r="A2115" t="str">
            <v>T6P4</v>
          </cell>
          <cell r="B2115" t="str">
            <v>Installation Project</v>
          </cell>
          <cell r="C2115" t="str">
            <v>SYNC-20080402</v>
          </cell>
        </row>
        <row r="2116">
          <cell r="A2116" t="str">
            <v>T6P5</v>
          </cell>
          <cell r="B2116" t="str">
            <v>Installation Project</v>
          </cell>
          <cell r="C2116" t="str">
            <v>SYNC-20080402</v>
          </cell>
        </row>
        <row r="2117">
          <cell r="A2117" t="str">
            <v>T6P6</v>
          </cell>
          <cell r="B2117" t="str">
            <v>Installation Project</v>
          </cell>
          <cell r="C2117" t="str">
            <v>SYNC-20080402</v>
          </cell>
        </row>
        <row r="2118">
          <cell r="A2118" t="str">
            <v>T6P7</v>
          </cell>
          <cell r="B2118" t="str">
            <v>Installation Project</v>
          </cell>
          <cell r="C2118" t="str">
            <v>SYNC-20080402</v>
          </cell>
        </row>
        <row r="2119">
          <cell r="A2119" t="str">
            <v>T6P8</v>
          </cell>
          <cell r="B2119" t="str">
            <v>Installation Project</v>
          </cell>
          <cell r="C2119" t="str">
            <v>SYNC-20080402</v>
          </cell>
        </row>
        <row r="2120">
          <cell r="A2120" t="str">
            <v>T6P9</v>
          </cell>
          <cell r="B2120" t="str">
            <v>Installation Project</v>
          </cell>
          <cell r="C2120" t="str">
            <v>SYNC-20080402</v>
          </cell>
        </row>
        <row r="2121">
          <cell r="A2121" t="str">
            <v>T741</v>
          </cell>
          <cell r="B2121" t="str">
            <v>Tracking Assistant Plus Win Mobile</v>
          </cell>
          <cell r="C2121" t="str">
            <v>SYNC-20080402</v>
          </cell>
        </row>
        <row r="2122">
          <cell r="A2122" t="str">
            <v>T742</v>
          </cell>
          <cell r="B2122" t="str">
            <v>Tracking Assistant Plus Win Mobile</v>
          </cell>
          <cell r="C2122" t="str">
            <v>SYNC-20110807</v>
          </cell>
        </row>
        <row r="2123">
          <cell r="A2123" t="str">
            <v>T762</v>
          </cell>
          <cell r="B2123" t="str">
            <v>Win CE Tracking Assistant Plus</v>
          </cell>
          <cell r="C2123" t="str">
            <v>SYNC-20110913</v>
          </cell>
        </row>
        <row r="2124">
          <cell r="A2124" t="str">
            <v>T790003</v>
          </cell>
          <cell r="B2124" t="str">
            <v>T742 Battery Adaptors for use with J596017 (Kit of 2) </v>
          </cell>
          <cell r="C2124" t="str">
            <v>SYNC-20110829</v>
          </cell>
        </row>
        <row r="2125">
          <cell r="A2125" t="str">
            <v>T790009</v>
          </cell>
          <cell r="B2125" t="str">
            <v>USB Communications Charge/Sync Cable</v>
          </cell>
          <cell r="C2125" t="str">
            <v>SYNC-20101214</v>
          </cell>
        </row>
        <row r="2126">
          <cell r="A2126" t="str">
            <v>T790025</v>
          </cell>
          <cell r="B2126" t="str">
            <v>Four Bay Cradle Kit for T742 Tracking Assistant</v>
          </cell>
          <cell r="C2126" t="str">
            <v>SYNC-20110822</v>
          </cell>
        </row>
        <row r="2127">
          <cell r="A2127" t="str">
            <v>T790026</v>
          </cell>
          <cell r="B2127" t="str">
            <v>Single Bay Cradle Kit for T742 Tracking Assistant</v>
          </cell>
          <cell r="C2127" t="str">
            <v>SYNC-20110822</v>
          </cell>
        </row>
        <row r="2128">
          <cell r="A2128" t="str">
            <v>T885035</v>
          </cell>
          <cell r="B2128" t="str">
            <v>Compaq 17 in. Flat Panel Display</v>
          </cell>
          <cell r="C2128" t="str">
            <v>SYNC-20080507</v>
          </cell>
        </row>
        <row r="2129">
          <cell r="A2129" t="str">
            <v>T896000</v>
          </cell>
          <cell r="B2129" t="str">
            <v>CPU Accessory Kit</v>
          </cell>
          <cell r="C2129" t="str">
            <v>SYNC-20080402</v>
          </cell>
        </row>
        <row r="2130">
          <cell r="A2130" t="str">
            <v>T896001</v>
          </cell>
          <cell r="B2130" t="str">
            <v>External USB Adapter</v>
          </cell>
          <cell r="C2130" t="str">
            <v>SYNC-20080402</v>
          </cell>
        </row>
        <row r="2131">
          <cell r="A2131" t="str">
            <v>T896007</v>
          </cell>
          <cell r="B2131" t="str">
            <v>USB to Parallel Cable</v>
          </cell>
          <cell r="C2131" t="str">
            <v>SYNC-20080402</v>
          </cell>
        </row>
        <row r="2132">
          <cell r="A2132" t="str">
            <v>T896014</v>
          </cell>
          <cell r="B2132" t="str">
            <v>256MB RAM memory upgrade</v>
          </cell>
          <cell r="C2132" t="str">
            <v>SYNC-20080402</v>
          </cell>
        </row>
        <row r="2133">
          <cell r="A2133" t="str">
            <v>T896015</v>
          </cell>
          <cell r="B2133" t="str">
            <v>WIN2000 Operating System</v>
          </cell>
          <cell r="C2133" t="str">
            <v>SYNC-20080402</v>
          </cell>
        </row>
        <row r="2134">
          <cell r="A2134" t="str">
            <v>TM11</v>
          </cell>
          <cell r="B2134" t="str">
            <v>PrecisionTrack Tier 1</v>
          </cell>
          <cell r="C2134" t="str">
            <v>SYNC-20081006</v>
          </cell>
        </row>
        <row r="2135">
          <cell r="A2135" t="str">
            <v>TM12</v>
          </cell>
          <cell r="B2135" t="str">
            <v>PrecisionTrack Tier 2</v>
          </cell>
          <cell r="C2135" t="str">
            <v>SYNC-20081006</v>
          </cell>
        </row>
        <row r="2136">
          <cell r="A2136" t="str">
            <v>TM13</v>
          </cell>
          <cell r="B2136" t="str">
            <v>PrecisionTrack Tier 3</v>
          </cell>
          <cell r="C2136" t="str">
            <v>SYNC-20081006</v>
          </cell>
        </row>
        <row r="2137">
          <cell r="A2137" t="str">
            <v>TM14</v>
          </cell>
          <cell r="B2137" t="str">
            <v>PrecisionTrack Tier 4</v>
          </cell>
          <cell r="C2137" t="str">
            <v>SYNC-20081006</v>
          </cell>
        </row>
        <row r="2138">
          <cell r="A2138" t="str">
            <v>TM15</v>
          </cell>
          <cell r="B2138" t="str">
            <v>PrecisionTrack Tier 5</v>
          </cell>
          <cell r="C2138" t="str">
            <v>SYNC-20081006</v>
          </cell>
        </row>
        <row r="2139">
          <cell r="A2139" t="str">
            <v>TM16</v>
          </cell>
          <cell r="B2139" t="str">
            <v>PrecisionTrack Tier 6</v>
          </cell>
          <cell r="C2139" t="str">
            <v>SYNC-20081006</v>
          </cell>
        </row>
        <row r="2140">
          <cell r="A2140" t="str">
            <v>TM17</v>
          </cell>
          <cell r="B2140" t="str">
            <v>PrecisionTrack Tier 7</v>
          </cell>
          <cell r="C2140" t="str">
            <v>SYNC-20081006</v>
          </cell>
        </row>
        <row r="2141">
          <cell r="A2141" t="str">
            <v>TM18</v>
          </cell>
          <cell r="B2141" t="str">
            <v>PrecisionTrack Tier 8</v>
          </cell>
          <cell r="C2141" t="str">
            <v>SYNC-20081006</v>
          </cell>
        </row>
        <row r="2142">
          <cell r="A2142" t="str">
            <v>TM21</v>
          </cell>
          <cell r="B2142" t="str">
            <v>VeriTrack Tier 1</v>
          </cell>
          <cell r="C2142" t="str">
            <v>SYNC-20081006</v>
          </cell>
        </row>
        <row r="2143">
          <cell r="A2143" t="str">
            <v>TM22</v>
          </cell>
          <cell r="B2143" t="str">
            <v>VeriTrack Tier 2</v>
          </cell>
          <cell r="C2143" t="str">
            <v>SYNC-20081006</v>
          </cell>
        </row>
        <row r="2144">
          <cell r="A2144" t="str">
            <v>TM23</v>
          </cell>
          <cell r="B2144" t="str">
            <v>VeriTrack Tier 3</v>
          </cell>
          <cell r="C2144" t="str">
            <v>SYNC-20081006</v>
          </cell>
        </row>
        <row r="2145">
          <cell r="A2145" t="str">
            <v>TM24</v>
          </cell>
          <cell r="B2145" t="str">
            <v>VeriTrack Tier 4</v>
          </cell>
          <cell r="C2145" t="str">
            <v>SYNC-20081006</v>
          </cell>
        </row>
        <row r="2146">
          <cell r="A2146" t="str">
            <v>TM26</v>
          </cell>
          <cell r="B2146" t="str">
            <v>VeriTrack Tier 6</v>
          </cell>
          <cell r="C2146" t="str">
            <v>SYNC-20081006</v>
          </cell>
        </row>
        <row r="2147">
          <cell r="A2147" t="str">
            <v>TM27</v>
          </cell>
          <cell r="B2147" t="str">
            <v>VeriTrack Tier 7</v>
          </cell>
          <cell r="C2147" t="str">
            <v>SYNC-20081006</v>
          </cell>
        </row>
        <row r="2148">
          <cell r="A2148" t="str">
            <v>TM28</v>
          </cell>
          <cell r="B2148" t="str">
            <v>VeriTrack Tier 8</v>
          </cell>
          <cell r="C2148" t="str">
            <v>SYNC-20081006</v>
          </cell>
        </row>
        <row r="2149">
          <cell r="A2149" t="str">
            <v>TM2A</v>
          </cell>
          <cell r="B2149" t="str">
            <v>VeriTrack Tier 5</v>
          </cell>
          <cell r="C2149" t="str">
            <v>SYNC-20081006</v>
          </cell>
        </row>
        <row r="2150">
          <cell r="A2150" t="str">
            <v>TMM1</v>
          </cell>
          <cell r="B2150" t="str">
            <v>TrackMyMail Subscription</v>
          </cell>
          <cell r="C2150" t="str">
            <v>SYNC-20080703</v>
          </cell>
        </row>
        <row r="2151">
          <cell r="A2151" t="str">
            <v>TPM1</v>
          </cell>
          <cell r="B2151" t="str">
            <v>TPM - up to 5 non-PB meters</v>
          </cell>
          <cell r="C2151" t="str">
            <v>SYNC-20090429</v>
          </cell>
        </row>
        <row r="2152">
          <cell r="A2152" t="str">
            <v>TPM2</v>
          </cell>
          <cell r="B2152" t="str">
            <v>TPM - up to 20 non-PB meters</v>
          </cell>
          <cell r="C2152" t="str">
            <v>SYNC-20090429</v>
          </cell>
        </row>
        <row r="2153">
          <cell r="A2153" t="str">
            <v>TPM3</v>
          </cell>
          <cell r="B2153" t="str">
            <v>TPM - up to 50 non-PB meters</v>
          </cell>
          <cell r="C2153" t="str">
            <v>SYNC-20090429</v>
          </cell>
        </row>
        <row r="2154">
          <cell r="A2154" t="str">
            <v>TPM4</v>
          </cell>
          <cell r="B2154" t="str">
            <v>TPM - up to 100 non-PB meters</v>
          </cell>
          <cell r="C2154" t="str">
            <v>SYNC-20090429</v>
          </cell>
        </row>
        <row r="2155">
          <cell r="A2155" t="str">
            <v>TPM5</v>
          </cell>
          <cell r="B2155" t="str">
            <v>TPM - unlimited non-PB meters</v>
          </cell>
          <cell r="C2155" t="str">
            <v>SYNC-20090429</v>
          </cell>
        </row>
        <row r="2156">
          <cell r="A2156" t="str">
            <v>TRMH</v>
          </cell>
          <cell r="B2156" t="str">
            <v>Hosted SS Tracking Multiple Sites Unlimited Workstations</v>
          </cell>
          <cell r="C2156" t="str">
            <v>SYNC-20091118</v>
          </cell>
        </row>
        <row r="2157">
          <cell r="A2157" t="str">
            <v>TRMM</v>
          </cell>
          <cell r="B2157" t="str">
            <v>SS Tracking Multiple Sites Unlimited Workstations</v>
          </cell>
          <cell r="C2157" t="str">
            <v>SYNC-20091118</v>
          </cell>
        </row>
        <row r="2158">
          <cell r="A2158" t="str">
            <v>TRUH</v>
          </cell>
          <cell r="B2158" t="str">
            <v>Upgrade SS Arrival Client Server To Hosted SS Tracking Multiple Site Unlimited Workstations  </v>
          </cell>
          <cell r="C2158" t="str">
            <v>SYNC-20091118</v>
          </cell>
        </row>
        <row r="2159">
          <cell r="A2159" t="str">
            <v>TRUM</v>
          </cell>
          <cell r="B2159" t="str">
            <v>Upgrade SS Arrival Client Server To SS Tracking Multiple Site Unlimited Workstations</v>
          </cell>
          <cell r="C2159" t="str">
            <v>SYNC-20091118</v>
          </cell>
        </row>
        <row r="2160">
          <cell r="A2160" t="str">
            <v>TS02</v>
          </cell>
          <cell r="B2160" t="str">
            <v>Continuous Labels Supply for Low to Mid Volume Printer</v>
          </cell>
          <cell r="C2160" t="str">
            <v>SYNC-20110708</v>
          </cell>
        </row>
        <row r="2161">
          <cell r="A2161" t="str">
            <v>TS05</v>
          </cell>
          <cell r="B2161" t="str">
            <v>J644 Continuous Thrml Direct Lbls Supply - Case (4in.X 9600in.)</v>
          </cell>
          <cell r="C2161" t="str">
            <v>SYNC-20080402</v>
          </cell>
        </row>
        <row r="2162">
          <cell r="A2162" t="str">
            <v>TS08</v>
          </cell>
          <cell r="B2162" t="str">
            <v>J690/J69S Continuous Lbls Supply - Case (4in.X 5200in.)</v>
          </cell>
          <cell r="C2162" t="str">
            <v>SYNC-20080402</v>
          </cell>
        </row>
        <row r="2163">
          <cell r="A2163" t="str">
            <v>TS10</v>
          </cell>
          <cell r="B2163" t="str">
            <v>GSA Power Gummed Tape Dispenser</v>
          </cell>
          <cell r="C2163" t="str">
            <v>SYNC-20080402</v>
          </cell>
        </row>
        <row r="2164">
          <cell r="A2164" t="str">
            <v>TS11</v>
          </cell>
          <cell r="B2164" t="str">
            <v>GSA Gummed Tape Dispenser</v>
          </cell>
          <cell r="C2164" t="str">
            <v>SYNC-20080402</v>
          </cell>
        </row>
        <row r="2165">
          <cell r="A2165" t="str">
            <v>TS14</v>
          </cell>
          <cell r="B2165" t="str">
            <v>Continuous Labels Supply for High Volume Printer</v>
          </cell>
          <cell r="C2165" t="str">
            <v>SYNC-20110708</v>
          </cell>
        </row>
        <row r="2166">
          <cell r="A2166" t="str">
            <v>TS15</v>
          </cell>
          <cell r="B2166" t="str">
            <v>J645 Continuous Thermal Direct Labels Supply Case</v>
          </cell>
          <cell r="C2166" t="str">
            <v>SYNC-20080402</v>
          </cell>
        </row>
        <row r="2167">
          <cell r="A2167" t="str">
            <v>TS1A</v>
          </cell>
          <cell r="B2167" t="str">
            <v>Crystal Report Run Time and Developer License</v>
          </cell>
          <cell r="C2167" t="str">
            <v>SYNC-20090914</v>
          </cell>
        </row>
        <row r="2168">
          <cell r="A2168" t="str">
            <v>TS22</v>
          </cell>
          <cell r="B2168" t="str">
            <v>Anti Fatigue/Anti Static Mat 3x5</v>
          </cell>
          <cell r="C2168" t="str">
            <v>SYNC-20080402</v>
          </cell>
        </row>
        <row r="2169">
          <cell r="A2169" t="str">
            <v>TS23</v>
          </cell>
          <cell r="B2169" t="str">
            <v>Data Vac</v>
          </cell>
          <cell r="C2169" t="str">
            <v>SYNC-20080402</v>
          </cell>
        </row>
        <row r="2170">
          <cell r="A2170" t="str">
            <v>TS30</v>
          </cell>
          <cell r="B2170" t="str">
            <v>J693 4in. Continuous Thermal Direct Labels Supply Case</v>
          </cell>
          <cell r="C2170" t="str">
            <v>SYNC-20080402</v>
          </cell>
        </row>
        <row r="2171">
          <cell r="A2171" t="str">
            <v>TS31</v>
          </cell>
          <cell r="B2171" t="str">
            <v>J645 Continuous Thermal Direct Labels Supply Case</v>
          </cell>
          <cell r="C2171" t="str">
            <v>SYNC-20080402</v>
          </cell>
        </row>
        <row r="2172">
          <cell r="A2172" t="str">
            <v>TS32</v>
          </cell>
          <cell r="B2172" t="str">
            <v>J692 Continuous Thermal Direct Labels Supply Case</v>
          </cell>
          <cell r="C2172" t="str">
            <v>SYNC-20080402</v>
          </cell>
        </row>
        <row r="2173">
          <cell r="A2173" t="str">
            <v>TS33</v>
          </cell>
          <cell r="B2173" t="str">
            <v>J530 2in. Continuous Thermal Direct Labels Supply Case</v>
          </cell>
          <cell r="C2173" t="str">
            <v>SYNC-20080402</v>
          </cell>
        </row>
        <row r="2174">
          <cell r="A2174" t="str">
            <v>TS34</v>
          </cell>
          <cell r="B2174" t="str">
            <v>J779 Spare Battery</v>
          </cell>
          <cell r="C2174" t="str">
            <v>SYNC-20080402</v>
          </cell>
        </row>
        <row r="2175">
          <cell r="A2175" t="str">
            <v>TS35</v>
          </cell>
          <cell r="B2175" t="str">
            <v>J530 Spare Battery</v>
          </cell>
          <cell r="C2175" t="str">
            <v>SYNC-20080402</v>
          </cell>
        </row>
        <row r="2176">
          <cell r="A2176" t="str">
            <v>TS36</v>
          </cell>
          <cell r="B2176" t="str">
            <v>J530 Soft Carry Case</v>
          </cell>
          <cell r="C2176" t="str">
            <v>SYNC-20080402</v>
          </cell>
        </row>
        <row r="2177">
          <cell r="A2177" t="str">
            <v>TS37</v>
          </cell>
          <cell r="B2177" t="str">
            <v>J530 Belt - Soft Carry Case</v>
          </cell>
          <cell r="C2177" t="str">
            <v>SYNC-20080402</v>
          </cell>
        </row>
        <row r="2178">
          <cell r="A2178" t="str">
            <v>TS39</v>
          </cell>
          <cell r="B2178" t="str">
            <v>J779 Holster</v>
          </cell>
          <cell r="C2178" t="str">
            <v>SYNC-20080402</v>
          </cell>
        </row>
        <row r="2179">
          <cell r="A2179" t="str">
            <v>TS40</v>
          </cell>
          <cell r="B2179" t="str">
            <v>928-7 - Multi Function Badges for Ink Jet Printers and LobbyTrac</v>
          </cell>
          <cell r="C2179" t="str">
            <v>SYNC-20080402</v>
          </cell>
        </row>
        <row r="2180">
          <cell r="A2180" t="str">
            <v>TS41</v>
          </cell>
          <cell r="B2180" t="str">
            <v>928-8 - J620 Adhesive Badge Stock. 2in. x4in. badge 750 badges per box</v>
          </cell>
          <cell r="C2180" t="str">
            <v>SYNC-20080402</v>
          </cell>
        </row>
        <row r="2181">
          <cell r="A2181" t="str">
            <v>TS42</v>
          </cell>
          <cell r="B2181" t="str">
            <v>929-9 - J620 Non-Adhesive Badge Stock. 2in. x4in. badges 750 per box</v>
          </cell>
          <cell r="C2181" t="str">
            <v>SYNC-20080402</v>
          </cell>
        </row>
        <row r="2182">
          <cell r="A2182" t="str">
            <v>TS44</v>
          </cell>
          <cell r="B2182" t="str">
            <v>718-9 - 1 Day Self Expiring Security Stickers. 300 per box</v>
          </cell>
          <cell r="C2182" t="str">
            <v>SYNC-20080402</v>
          </cell>
        </row>
        <row r="2183">
          <cell r="A2183" t="str">
            <v>TS47</v>
          </cell>
          <cell r="B2183" t="str">
            <v>LobbyTrac Color Badge Printer</v>
          </cell>
          <cell r="C2183" t="str">
            <v>SYNC-20080402</v>
          </cell>
        </row>
        <row r="2184">
          <cell r="A2184" t="str">
            <v>TS48</v>
          </cell>
          <cell r="B2184" t="str">
            <v>Certified Labels for 1E03 Label Printer</v>
          </cell>
          <cell r="C2184" t="str">
            <v>SYNC-20080402</v>
          </cell>
        </row>
        <row r="2185">
          <cell r="A2185" t="str">
            <v>TS55</v>
          </cell>
          <cell r="B2185" t="str">
            <v>Replacement Belt Clip - for J592/J595</v>
          </cell>
          <cell r="C2185" t="str">
            <v>SYNC-20080402</v>
          </cell>
        </row>
        <row r="2186">
          <cell r="A2186" t="str">
            <v>TS56</v>
          </cell>
          <cell r="B2186" t="str">
            <v>Replacement Battery - for J592/J595</v>
          </cell>
          <cell r="C2186" t="str">
            <v>SYNC-20080402</v>
          </cell>
        </row>
        <row r="2187">
          <cell r="A2187" t="str">
            <v>TS57</v>
          </cell>
          <cell r="B2187" t="str">
            <v>Replacement Screen Protectors - for J592/J595</v>
          </cell>
          <cell r="C2187" t="str">
            <v>SYNC-20080402</v>
          </cell>
        </row>
        <row r="2188">
          <cell r="A2188" t="str">
            <v>TS58</v>
          </cell>
          <cell r="B2188" t="str">
            <v>Tracking Assistant Plus Fabric holster/strap - for J592/J595</v>
          </cell>
          <cell r="C2188" t="str">
            <v>SYNC-20080402</v>
          </cell>
        </row>
        <row r="2189">
          <cell r="A2189" t="str">
            <v>TSA2</v>
          </cell>
          <cell r="B2189" t="str">
            <v>SendSuite Xpress Postal Manager LT USPS Meter, and Option For Manifesting</v>
          </cell>
          <cell r="C2189" t="str">
            <v>SYNC-20091118</v>
          </cell>
        </row>
        <row r="2190">
          <cell r="A2190" t="str">
            <v>TSA3</v>
          </cell>
          <cell r="B2190" t="str">
            <v>SendSuite Xpress Postal Manager LT USPS Meter, and Option For Manifesting, and One Carrier</v>
          </cell>
          <cell r="C2190" t="str">
            <v>SYNC-20091118</v>
          </cell>
        </row>
        <row r="2191">
          <cell r="A2191" t="str">
            <v>TSA4</v>
          </cell>
          <cell r="B2191" t="str">
            <v>SendSuite Xpress Postal Manager LT USPS Meter, and Option For Manifesting, and One Carrier Plus Scale</v>
          </cell>
          <cell r="C2191" t="str">
            <v>SYNC-20091118</v>
          </cell>
        </row>
        <row r="2192">
          <cell r="A2192" t="str">
            <v>TWSC</v>
          </cell>
          <cell r="B2192" t="str">
            <v>Special Arrival Extended Edition - Software Only</v>
          </cell>
          <cell r="C2192" t="str">
            <v>SYNC-20080402</v>
          </cell>
        </row>
        <row r="2193">
          <cell r="A2193" t="str">
            <v>U7C1</v>
          </cell>
          <cell r="B2193" t="str">
            <v>Galaxy Console</v>
          </cell>
          <cell r="C2193" t="str">
            <v>SYNC-20080402</v>
          </cell>
        </row>
        <row r="2194">
          <cell r="A2194" t="str">
            <v>U7C2</v>
          </cell>
          <cell r="B2194" t="str">
            <v>Secondary Shelf Kit for Galaxy Console</v>
          </cell>
          <cell r="C2194" t="str">
            <v>SYNC-20080402</v>
          </cell>
        </row>
        <row r="2195">
          <cell r="A2195" t="str">
            <v>U7DS</v>
          </cell>
          <cell r="B2195" t="str">
            <v>Drop Stacker for DM900, DM1100</v>
          </cell>
          <cell r="C2195" t="str">
            <v>SYNC-20080402</v>
          </cell>
        </row>
        <row r="2196">
          <cell r="A2196" t="str">
            <v>U7PC</v>
          </cell>
          <cell r="B2196" t="str">
            <v>Data Exchange unit for Galaxy</v>
          </cell>
          <cell r="C2196" t="str">
            <v>SYNC-20080402</v>
          </cell>
        </row>
        <row r="2197">
          <cell r="A2197" t="str">
            <v>U7PR</v>
          </cell>
          <cell r="B2197" t="str">
            <v>Green Power Stacker for DM900, DM1100</v>
          </cell>
          <cell r="C2197" t="str">
            <v>SYNC-20080815</v>
          </cell>
        </row>
        <row r="2198">
          <cell r="A2198" t="str">
            <v>U7PS</v>
          </cell>
          <cell r="B2198" t="str">
            <v>Power Stacker for DM900, DM1100</v>
          </cell>
          <cell r="C2198" t="str">
            <v>SYNC-20080402</v>
          </cell>
        </row>
        <row r="2199">
          <cell r="A2199" t="str">
            <v>U7TR</v>
          </cell>
          <cell r="B2199" t="str">
            <v>Smart Services Training for Galaxy</v>
          </cell>
          <cell r="C2199" t="str">
            <v>SYNC-20080402</v>
          </cell>
        </row>
        <row r="2200">
          <cell r="A2200" t="str">
            <v>USR1</v>
          </cell>
          <cell r="B2200" t="str">
            <v>Extension Ramp for Power Stacker</v>
          </cell>
          <cell r="C2200" t="str">
            <v>SYNC-20080402</v>
          </cell>
        </row>
        <row r="2201">
          <cell r="A2201" t="str">
            <v>UXDL</v>
          </cell>
          <cell r="B2201" t="str">
            <v>DM Series PC Interface for the DM300C/ DM400C/DM450C</v>
          </cell>
          <cell r="C2201" t="str">
            <v>SYNC-20080402</v>
          </cell>
        </row>
        <row r="2202">
          <cell r="A2202" t="str">
            <v>UXDM</v>
          </cell>
          <cell r="B2202" t="str">
            <v>DM Series PC Interface</v>
          </cell>
          <cell r="C2202" t="str">
            <v>SYNC-20080402</v>
          </cell>
        </row>
        <row r="2203">
          <cell r="A2203" t="str">
            <v>UXDN</v>
          </cell>
          <cell r="B2203" t="str">
            <v>DM Series Interface</v>
          </cell>
          <cell r="C2203" t="str">
            <v>SYNC-20080402</v>
          </cell>
        </row>
        <row r="2204">
          <cell r="A2204" t="str">
            <v>V310</v>
          </cell>
          <cell r="B2204" t="str">
            <v>100 lb. Tabletop Scale</v>
          </cell>
          <cell r="C2204" t="str">
            <v>SYNC-20110807</v>
          </cell>
        </row>
        <row r="2205">
          <cell r="A2205" t="str">
            <v>V312</v>
          </cell>
          <cell r="B2205" t="str">
            <v>200 lb. Rollertop Scale</v>
          </cell>
          <cell r="C2205" t="str">
            <v>SYNC-20110807</v>
          </cell>
        </row>
        <row r="2206">
          <cell r="A2206" t="str">
            <v>V313</v>
          </cell>
          <cell r="B2206" t="str">
            <v>149 lb. Rollertop Scale (California only)</v>
          </cell>
          <cell r="C2206" t="str">
            <v>SYNC-20110807</v>
          </cell>
        </row>
        <row r="2207">
          <cell r="A2207" t="str">
            <v>V316</v>
          </cell>
          <cell r="B2207" t="str">
            <v>Forms Printer (Airbill, COD, HazMat)</v>
          </cell>
          <cell r="C2207" t="str">
            <v>SYNC-20110807</v>
          </cell>
        </row>
        <row r="2208">
          <cell r="A2208" t="str">
            <v>V319</v>
          </cell>
          <cell r="B2208" t="str">
            <v>High Volume 4in. Adhesive Label Printer</v>
          </cell>
          <cell r="C2208" t="str">
            <v>SYNC-20110807</v>
          </cell>
        </row>
        <row r="2209">
          <cell r="A2209" t="str">
            <v>V320</v>
          </cell>
          <cell r="B2209" t="str">
            <v>Non-Contact Programmable Wedge Scanner</v>
          </cell>
          <cell r="C2209" t="str">
            <v>SYNC-20111011</v>
          </cell>
        </row>
        <row r="2210">
          <cell r="A2210" t="str">
            <v>V321</v>
          </cell>
          <cell r="B2210" t="str">
            <v>Laser Printer</v>
          </cell>
          <cell r="C2210" t="str">
            <v>SYNC-20110807</v>
          </cell>
        </row>
        <row r="2211">
          <cell r="A2211" t="str">
            <v>V322</v>
          </cell>
          <cell r="B2211" t="str">
            <v>Low to Mid Volume 4in. Adhesive Label Printer</v>
          </cell>
          <cell r="C2211" t="str">
            <v>SYNC-20110807</v>
          </cell>
        </row>
        <row r="2212">
          <cell r="A2212" t="str">
            <v>V339</v>
          </cell>
          <cell r="B2212" t="str">
            <v>Cordless Wedge Scanner</v>
          </cell>
          <cell r="C2212" t="str">
            <v>SYNC-20111011</v>
          </cell>
        </row>
        <row r="2213">
          <cell r="A2213" t="str">
            <v>V3PC</v>
          </cell>
          <cell r="B2213" t="str">
            <v>PC w/ 17in. Flat Monitor: 2.8 GHz Pent 4, 512 MB RAM, 40 GB HD, CDRW, WinXP Prof, Compaq 10/100 LAN Card, 56K Modem, Keyboard &amp; Mouse </v>
          </cell>
          <cell r="C2213" t="str">
            <v>SYNC-20090113</v>
          </cell>
        </row>
        <row r="2214">
          <cell r="A2214" t="str">
            <v>V3PD</v>
          </cell>
          <cell r="B2214" t="str">
            <v>PC w/ Flat Panel Monitor</v>
          </cell>
          <cell r="C2214" t="str">
            <v>SYNC-20110807</v>
          </cell>
        </row>
        <row r="2215">
          <cell r="A2215" t="str">
            <v>V3PE</v>
          </cell>
          <cell r="B2215" t="str">
            <v>Ascent to SendSuite Shipping Loyalty PC</v>
          </cell>
          <cell r="C2215" t="str">
            <v>SYNC-20080603</v>
          </cell>
        </row>
        <row r="2216">
          <cell r="A2216" t="str">
            <v>VAAA</v>
          </cell>
          <cell r="B2216" t="str">
            <v>Service Level Agreement Coverage</v>
          </cell>
          <cell r="C2216" t="str">
            <v>SYNC-20080402</v>
          </cell>
        </row>
        <row r="2217">
          <cell r="A2217" t="str">
            <v>VBAA</v>
          </cell>
          <cell r="B2217" t="str">
            <v>Bundle Up Credit</v>
          </cell>
          <cell r="C2217" t="str">
            <v>SYNC-20110924</v>
          </cell>
        </row>
        <row r="2218">
          <cell r="A2218" t="str">
            <v>VBH1</v>
          </cell>
          <cell r="B2218" t="str">
            <v>Hosted Basic Single Site Multiple Workstations</v>
          </cell>
          <cell r="C2218" t="str">
            <v>SYNC-20080714</v>
          </cell>
        </row>
        <row r="2219">
          <cell r="A2219" t="str">
            <v>VBH2</v>
          </cell>
          <cell r="B2219" t="str">
            <v>Hosted Basic Multiple Sites Multiple Workstations</v>
          </cell>
          <cell r="C2219" t="str">
            <v>SYNC-20080714</v>
          </cell>
        </row>
        <row r="2220">
          <cell r="A2220" t="str">
            <v>VBH3</v>
          </cell>
          <cell r="B2220" t="str">
            <v>Hosted Extended Single Site Multiple Workstations</v>
          </cell>
          <cell r="C2220" t="str">
            <v>SYNC-20080714</v>
          </cell>
        </row>
        <row r="2221">
          <cell r="A2221" t="str">
            <v>VBH4</v>
          </cell>
          <cell r="B2221" t="str">
            <v>Hosted Extended Multiple Sites Multiple Workstations</v>
          </cell>
          <cell r="C2221" t="str">
            <v>SYNC-20080714</v>
          </cell>
        </row>
        <row r="2222">
          <cell r="A2222" t="str">
            <v>VBMM</v>
          </cell>
          <cell r="B2222" t="str">
            <v>Basic Multiple Sites Multiple Workstations</v>
          </cell>
          <cell r="C2222" t="str">
            <v>SYNC-20080402</v>
          </cell>
        </row>
        <row r="2223">
          <cell r="A2223" t="str">
            <v>VBSM</v>
          </cell>
          <cell r="B2223" t="str">
            <v>Basic Single Site Multiple Workstations</v>
          </cell>
          <cell r="C2223" t="str">
            <v>SYNC-20080402</v>
          </cell>
        </row>
        <row r="2224">
          <cell r="A2224" t="str">
            <v>VBSS</v>
          </cell>
          <cell r="B2224" t="str">
            <v>Basic Single Site Single Workstation </v>
          </cell>
          <cell r="C2224" t="str">
            <v>SYNC-20080402</v>
          </cell>
        </row>
        <row r="2225">
          <cell r="A2225" t="str">
            <v>VEMM</v>
          </cell>
          <cell r="B2225" t="str">
            <v>Extended Multiple Sites Multiple Workstations</v>
          </cell>
          <cell r="C2225" t="str">
            <v>SYNC-20080402</v>
          </cell>
        </row>
        <row r="2226">
          <cell r="A2226" t="str">
            <v>VESM</v>
          </cell>
          <cell r="B2226" t="str">
            <v>Extended Single Site Multiple Workstations</v>
          </cell>
          <cell r="C2226" t="str">
            <v>SYNC-20080402</v>
          </cell>
        </row>
        <row r="2227">
          <cell r="A2227" t="str">
            <v>VESS</v>
          </cell>
          <cell r="B2227" t="str">
            <v>Extended Single Site Single Workstation </v>
          </cell>
          <cell r="C2227" t="str">
            <v>SYNC-20080402</v>
          </cell>
        </row>
        <row r="2228">
          <cell r="A2228" t="str">
            <v>VGAA</v>
          </cell>
          <cell r="B2228" t="str">
            <v>MF Lease Extension Credit</v>
          </cell>
          <cell r="C2228" t="str">
            <v>SYNC-20091204</v>
          </cell>
        </row>
        <row r="2229">
          <cell r="A2229" t="str">
            <v>VHAA</v>
          </cell>
          <cell r="B2229" t="str">
            <v>SOL Lease Extension Credit</v>
          </cell>
          <cell r="C2229" t="str">
            <v>SYNC-20091204</v>
          </cell>
        </row>
        <row r="2230">
          <cell r="A2230" t="str">
            <v>VLAA</v>
          </cell>
          <cell r="B2230" t="str">
            <v>T/U SQC</v>
          </cell>
          <cell r="C2230" t="str">
            <v>SYNC-20110818</v>
          </cell>
        </row>
        <row r="2231">
          <cell r="A2231" t="str">
            <v>VMTS</v>
          </cell>
          <cell r="B2231" t="str">
            <v>Credit for Technology Replacement</v>
          </cell>
          <cell r="C2231" t="str">
            <v>SYNC-20111107</v>
          </cell>
        </row>
        <row r="2232">
          <cell r="A2232" t="str">
            <v>VP12</v>
          </cell>
          <cell r="B2232" t="str">
            <v>PB IPS Integration Kit for SendSuite Shipping</v>
          </cell>
          <cell r="C2232" t="str">
            <v>SYNC-20101013</v>
          </cell>
        </row>
        <row r="2233">
          <cell r="A2233" t="str">
            <v>VP13</v>
          </cell>
          <cell r="B2233" t="str">
            <v>SendSuite Install Software on Customers PC</v>
          </cell>
          <cell r="C2233" t="str">
            <v>SYNC-20080402</v>
          </cell>
        </row>
        <row r="2234">
          <cell r="A2234" t="str">
            <v>VP16</v>
          </cell>
          <cell r="B2234" t="str">
            <v>SendSuite Special Services</v>
          </cell>
          <cell r="C2234" t="str">
            <v>SYNC-20080402</v>
          </cell>
        </row>
        <row r="2235">
          <cell r="A2235" t="str">
            <v>VP17</v>
          </cell>
          <cell r="B2235" t="str">
            <v>SendSuite Custom LTL or TL Rates Update</v>
          </cell>
          <cell r="C2235" t="str">
            <v>SYNC-20080402</v>
          </cell>
        </row>
        <row r="2236">
          <cell r="A2236" t="str">
            <v>VP1T</v>
          </cell>
          <cell r="B2236" t="str">
            <v>1 Day Travel and Accommodations Package</v>
          </cell>
          <cell r="C2236" t="str">
            <v>SYNC-20080402</v>
          </cell>
        </row>
        <row r="2237">
          <cell r="A2237" t="str">
            <v>VP27</v>
          </cell>
          <cell r="B2237" t="str">
            <v>SendSuite Consulting Services</v>
          </cell>
          <cell r="C2237" t="str">
            <v>SYNC-20080402</v>
          </cell>
        </row>
        <row r="2238">
          <cell r="A2238" t="str">
            <v>VP2T</v>
          </cell>
          <cell r="B2238" t="str">
            <v>2 Day Travel and Accommodations Package</v>
          </cell>
          <cell r="C2238" t="str">
            <v>SYNC-20080402</v>
          </cell>
        </row>
        <row r="2239">
          <cell r="A2239" t="str">
            <v>VP3T</v>
          </cell>
          <cell r="B2239" t="str">
            <v>3 Day Travel and Accommodations Package</v>
          </cell>
          <cell r="C2239" t="str">
            <v>SYNC-20080402</v>
          </cell>
        </row>
        <row r="2240">
          <cell r="A2240" t="str">
            <v>VP4T</v>
          </cell>
          <cell r="B2240" t="str">
            <v>4 Day Travel and Accommodations Package</v>
          </cell>
          <cell r="C2240" t="str">
            <v>SYNC-20080402</v>
          </cell>
        </row>
        <row r="2241">
          <cell r="A2241" t="str">
            <v>VP50</v>
          </cell>
          <cell r="B2241" t="str">
            <v>24/7 Standby Support</v>
          </cell>
          <cell r="C2241" t="str">
            <v>SYNC-20110613</v>
          </cell>
        </row>
        <row r="2242">
          <cell r="A2242" t="str">
            <v>VP51</v>
          </cell>
          <cell r="B2242" t="str">
            <v>SendSuite Tracking 24/7 Standby Support</v>
          </cell>
          <cell r="C2242" t="str">
            <v>SYNC-20110613</v>
          </cell>
        </row>
        <row r="2243">
          <cell r="A2243" t="str">
            <v>VP5T</v>
          </cell>
          <cell r="B2243" t="str">
            <v>5 Day Travel and Accommodations Package</v>
          </cell>
          <cell r="C2243" t="str">
            <v>SYNC-20080402</v>
          </cell>
        </row>
        <row r="2244">
          <cell r="A2244" t="str">
            <v>VPA1</v>
          </cell>
          <cell r="B2244" t="str">
            <v>SendSuite Shipping Software Upgrade on PC</v>
          </cell>
          <cell r="C2244" t="str">
            <v>SYNC-20080402</v>
          </cell>
        </row>
        <row r="2245">
          <cell r="A2245" t="str">
            <v>VPA2</v>
          </cell>
          <cell r="B2245" t="str">
            <v>SendSuite Shipping Custom Report - 2 Days of Service Time per Report</v>
          </cell>
          <cell r="C2245" t="str">
            <v>SYNC-20080402</v>
          </cell>
        </row>
        <row r="2246">
          <cell r="A2246" t="str">
            <v>VPA3</v>
          </cell>
          <cell r="B2246" t="str">
            <v>SendSuite Shipping Custom Screens - 2 Hours of Service Time per Screen</v>
          </cell>
          <cell r="C2246" t="str">
            <v>SYNC-20080402</v>
          </cell>
        </row>
        <row r="2247">
          <cell r="A2247" t="str">
            <v>VPA5</v>
          </cell>
          <cell r="B2247" t="str">
            <v>SendSuite Shipping Custom Quick Cards - 1 day per Manual</v>
          </cell>
          <cell r="C2247" t="str">
            <v>SYNC-20080402</v>
          </cell>
        </row>
        <row r="2248">
          <cell r="A2248" t="str">
            <v>VPA6</v>
          </cell>
          <cell r="B2248" t="str">
            <v>24/7 Standby Support</v>
          </cell>
          <cell r="C2248" t="str">
            <v>SYNC-20080507</v>
          </cell>
        </row>
        <row r="2249">
          <cell r="A2249" t="str">
            <v>VPAA</v>
          </cell>
          <cell r="B2249" t="str">
            <v>DA300 AddressRight Printer - $109</v>
          </cell>
          <cell r="C2249" t="str">
            <v>SYNC-20080402</v>
          </cell>
        </row>
        <row r="2250">
          <cell r="A2250" t="str">
            <v>VPAB</v>
          </cell>
          <cell r="B2250" t="str">
            <v>DF500 OfficeRight Folder - $159</v>
          </cell>
          <cell r="C2250" t="str">
            <v>SYNC-20080402</v>
          </cell>
        </row>
        <row r="2251">
          <cell r="A2251" t="str">
            <v>VPAK</v>
          </cell>
          <cell r="B2251" t="str">
            <v>ValuePak for DM475</v>
          </cell>
          <cell r="C2251" t="str">
            <v>SYNC-20090914</v>
          </cell>
        </row>
        <row r="2252">
          <cell r="A2252" t="str">
            <v>VPBA</v>
          </cell>
          <cell r="B2252" t="str">
            <v>DF400 OfficeRight Folder - $79</v>
          </cell>
          <cell r="C2252" t="str">
            <v>SYNC-20080402</v>
          </cell>
        </row>
        <row r="2253">
          <cell r="A2253" t="str">
            <v>VPCA</v>
          </cell>
          <cell r="B2253" t="str">
            <v>1225 Mail Opener - $79</v>
          </cell>
          <cell r="C2253" t="str">
            <v>SYNC-20080402</v>
          </cell>
        </row>
        <row r="2254">
          <cell r="A2254" t="str">
            <v>VPCC</v>
          </cell>
          <cell r="B2254" t="str">
            <v>1250 Mail Opener - $109</v>
          </cell>
          <cell r="C2254" t="str">
            <v>SYNC-20080402</v>
          </cell>
        </row>
        <row r="2255">
          <cell r="A2255" t="str">
            <v>VPCT</v>
          </cell>
          <cell r="B2255" t="str">
            <v>SendSuite Desktop On-Site Training - Full Day</v>
          </cell>
          <cell r="C2255" t="str">
            <v>SYNC-20080402</v>
          </cell>
        </row>
        <row r="2256">
          <cell r="A2256" t="str">
            <v>VPDA</v>
          </cell>
          <cell r="B2256" t="str">
            <v>2 Station DI200 Inserter - $109</v>
          </cell>
          <cell r="C2256" t="str">
            <v>SYNC-20080402</v>
          </cell>
        </row>
        <row r="2257">
          <cell r="A2257" t="str">
            <v>VPDB</v>
          </cell>
          <cell r="B2257" t="str">
            <v>3 Station DI200 Inserter - $159</v>
          </cell>
          <cell r="C2257" t="str">
            <v>SYNC-20080402</v>
          </cell>
        </row>
        <row r="2258">
          <cell r="A2258" t="str">
            <v>VPDT</v>
          </cell>
          <cell r="B2258" t="str">
            <v>SendSuite Desktop On-Site Training - Half Day</v>
          </cell>
          <cell r="C2258" t="str">
            <v>SYNC-20080402</v>
          </cell>
        </row>
        <row r="2259">
          <cell r="A2259" t="str">
            <v>VPEC</v>
          </cell>
          <cell r="B2259" t="str">
            <v>eCommerce Interface for SendSuite Shipping</v>
          </cell>
          <cell r="C2259" t="str">
            <v>SYNC-20100912</v>
          </cell>
        </row>
        <row r="2260">
          <cell r="A2260" t="str">
            <v>VPET</v>
          </cell>
          <cell r="B2260" t="str">
            <v>SendSuite Shipping Operator On-Site Training</v>
          </cell>
          <cell r="C2260" t="str">
            <v>SYNC-20080402</v>
          </cell>
        </row>
        <row r="2261">
          <cell r="A2261" t="str">
            <v>VPFC</v>
          </cell>
          <cell r="B2261" t="str">
            <v>Classic 1 Station 3 Series - $159</v>
          </cell>
          <cell r="C2261" t="str">
            <v>SYNC-20080402</v>
          </cell>
        </row>
        <row r="2262">
          <cell r="A2262" t="str">
            <v>VPFT</v>
          </cell>
          <cell r="B2262" t="str">
            <v>Additional SendSuite Shipping Operator On-Site Training - Half Day for 2 Operators</v>
          </cell>
          <cell r="C2262" t="str">
            <v>SYNC-20080402</v>
          </cell>
        </row>
        <row r="2263">
          <cell r="A2263" t="str">
            <v>VPH1</v>
          </cell>
          <cell r="B2263" t="str">
            <v>SendSuite Hosting Services - One Year Contract</v>
          </cell>
          <cell r="C2263" t="str">
            <v>SYNC-20100707</v>
          </cell>
        </row>
        <row r="2264">
          <cell r="A2264" t="str">
            <v>VPM2</v>
          </cell>
          <cell r="B2264" t="str">
            <v>SendSuite Project Management</v>
          </cell>
          <cell r="C2264" t="str">
            <v>SYNC-20080402</v>
          </cell>
        </row>
        <row r="2265">
          <cell r="A2265" t="str">
            <v>VPM3</v>
          </cell>
          <cell r="B2265" t="str">
            <v>SendSuite Project Management</v>
          </cell>
          <cell r="C2265" t="str">
            <v>SYNC-20080402</v>
          </cell>
        </row>
        <row r="2266">
          <cell r="A2266" t="str">
            <v>VPM5</v>
          </cell>
          <cell r="B2266" t="str">
            <v>SendSuite Project Management</v>
          </cell>
          <cell r="C2266" t="str">
            <v>SYNC-20080402</v>
          </cell>
        </row>
        <row r="2267">
          <cell r="A2267" t="str">
            <v>VPM6</v>
          </cell>
          <cell r="B2267" t="str">
            <v>SendSuite Project Management</v>
          </cell>
          <cell r="C2267" t="str">
            <v>SYNC-20080402</v>
          </cell>
        </row>
        <row r="2268">
          <cell r="A2268" t="str">
            <v>VPM7</v>
          </cell>
          <cell r="B2268" t="str">
            <v>SendSuite Project Management</v>
          </cell>
          <cell r="C2268" t="str">
            <v>SYNC-20080402</v>
          </cell>
        </row>
        <row r="2269">
          <cell r="A2269" t="str">
            <v>VPP1</v>
          </cell>
          <cell r="B2269" t="str">
            <v>SendSuite Installation Project</v>
          </cell>
          <cell r="C2269" t="str">
            <v>SYNC-20080402</v>
          </cell>
        </row>
        <row r="2270">
          <cell r="A2270" t="str">
            <v>VPP2</v>
          </cell>
          <cell r="B2270" t="str">
            <v>SendSuite Installation Project</v>
          </cell>
          <cell r="C2270" t="str">
            <v>SYNC-20080402</v>
          </cell>
        </row>
        <row r="2271">
          <cell r="A2271" t="str">
            <v>VPP3</v>
          </cell>
          <cell r="B2271" t="str">
            <v>SendSuite Installation Project</v>
          </cell>
          <cell r="C2271" t="str">
            <v>SYNC-20080402</v>
          </cell>
        </row>
        <row r="2272">
          <cell r="A2272" t="str">
            <v>VPP4</v>
          </cell>
          <cell r="B2272" t="str">
            <v>SendSuite Installation Project</v>
          </cell>
          <cell r="C2272" t="str">
            <v>SYNC-20080402</v>
          </cell>
        </row>
        <row r="2273">
          <cell r="A2273" t="str">
            <v>VPP5</v>
          </cell>
          <cell r="B2273" t="str">
            <v>SendSuite Installation Project</v>
          </cell>
          <cell r="C2273" t="str">
            <v>SYNC-20080402</v>
          </cell>
        </row>
        <row r="2274">
          <cell r="A2274" t="str">
            <v>VPP6</v>
          </cell>
          <cell r="B2274" t="str">
            <v>SendSuite Installation Project</v>
          </cell>
          <cell r="C2274" t="str">
            <v>SYNC-20080402</v>
          </cell>
        </row>
        <row r="2275">
          <cell r="A2275" t="str">
            <v>VPP7</v>
          </cell>
          <cell r="B2275" t="str">
            <v>SendSuite Installation Project</v>
          </cell>
          <cell r="C2275" t="str">
            <v>SYNC-20080402</v>
          </cell>
        </row>
        <row r="2276">
          <cell r="A2276" t="str">
            <v>VPP8</v>
          </cell>
          <cell r="B2276" t="str">
            <v>SendSuite Installation Project</v>
          </cell>
          <cell r="C2276" t="str">
            <v>SYNC-20080402</v>
          </cell>
        </row>
        <row r="2277">
          <cell r="A2277" t="str">
            <v>VPP9</v>
          </cell>
          <cell r="B2277" t="str">
            <v>SendSuite Installation Project</v>
          </cell>
          <cell r="C2277" t="str">
            <v>SYNC-20080402</v>
          </cell>
        </row>
        <row r="2278">
          <cell r="A2278" t="str">
            <v>VPPC</v>
          </cell>
          <cell r="B2278" t="str">
            <v>SendSuite Installation Project</v>
          </cell>
          <cell r="C2278" t="str">
            <v>SYNC-20080811</v>
          </cell>
        </row>
        <row r="2279">
          <cell r="A2279" t="str">
            <v>VPPD</v>
          </cell>
          <cell r="B2279" t="str">
            <v>SendSuite Project Management</v>
          </cell>
          <cell r="C2279" t="str">
            <v>SYNC-20080811</v>
          </cell>
        </row>
        <row r="2280">
          <cell r="A2280" t="str">
            <v>VPPE</v>
          </cell>
          <cell r="B2280" t="str">
            <v>SendSuite Project Management</v>
          </cell>
          <cell r="C2280" t="str">
            <v>SYNC-20080811</v>
          </cell>
        </row>
        <row r="2281">
          <cell r="A2281" t="str">
            <v>VPPG</v>
          </cell>
          <cell r="B2281" t="str">
            <v>SendSuite Tracking Install Smart Client On Customers PC</v>
          </cell>
          <cell r="C2281" t="str">
            <v>SYNC-20091013</v>
          </cell>
        </row>
        <row r="2282">
          <cell r="A2282" t="str">
            <v>VPPH</v>
          </cell>
          <cell r="B2282" t="str">
            <v>SendSuite Tracking Basic operator Training Up 4 Hours</v>
          </cell>
          <cell r="C2282" t="str">
            <v>SYNC-20091013</v>
          </cell>
        </row>
        <row r="2283">
          <cell r="A2283" t="str">
            <v>VPPJ</v>
          </cell>
          <cell r="B2283" t="str">
            <v>SendSuite Tracking Advanced Operator Training</v>
          </cell>
          <cell r="C2283" t="str">
            <v>SYNC-20091013</v>
          </cell>
        </row>
        <row r="2284">
          <cell r="A2284" t="str">
            <v>VPPK</v>
          </cell>
          <cell r="B2284" t="str">
            <v>SendSuite Tracking Special Services</v>
          </cell>
          <cell r="C2284" t="str">
            <v>SYNC-20091013</v>
          </cell>
        </row>
        <row r="2285">
          <cell r="A2285" t="str">
            <v>VPPN</v>
          </cell>
          <cell r="B2285" t="str">
            <v>SendSuite Tracking Consulting</v>
          </cell>
          <cell r="C2285" t="str">
            <v>SYNC-20091013</v>
          </cell>
        </row>
        <row r="2286">
          <cell r="A2286" t="str">
            <v>VPPR</v>
          </cell>
          <cell r="B2286" t="str">
            <v>SendSuite Tracking Smart Client Install &amp; Training</v>
          </cell>
          <cell r="C2286" t="str">
            <v>SYNC-20091013</v>
          </cell>
        </row>
        <row r="2287">
          <cell r="A2287" t="str">
            <v>VPPT</v>
          </cell>
          <cell r="B2287" t="str">
            <v>SendSuite Tracing Live Application Support</v>
          </cell>
          <cell r="C2287" t="str">
            <v>SYNC-20091013</v>
          </cell>
        </row>
        <row r="2288">
          <cell r="A2288" t="str">
            <v>VPPU</v>
          </cell>
          <cell r="B2288" t="str">
            <v>SendSuite Tracking Post Sales Peripheral Addition 2 Hours</v>
          </cell>
          <cell r="C2288" t="str">
            <v>SYNC-20091013</v>
          </cell>
        </row>
        <row r="2289">
          <cell r="A2289" t="str">
            <v>VPPV</v>
          </cell>
          <cell r="B2289" t="str">
            <v>SendSuite Tracking Post Sales Peripheral Addition 4 Hours</v>
          </cell>
          <cell r="C2289" t="str">
            <v>SYNC-20091013</v>
          </cell>
        </row>
        <row r="2290">
          <cell r="A2290" t="str">
            <v>VPPW</v>
          </cell>
          <cell r="B2290" t="str">
            <v>SendSuite Tracking Post Sales Peripheral Addition Full Day</v>
          </cell>
          <cell r="C2290" t="str">
            <v>SYNC-20091013</v>
          </cell>
        </row>
        <row r="2291">
          <cell r="A2291" t="str">
            <v>VPPZ</v>
          </cell>
          <cell r="B2291" t="str">
            <v>SendSuite Tracking Post Sales Custom Label Generation 2 Hours</v>
          </cell>
          <cell r="C2291" t="str">
            <v>SYNC-20091013</v>
          </cell>
        </row>
        <row r="2292">
          <cell r="A2292" t="str">
            <v>VPR1</v>
          </cell>
          <cell r="B2292" t="str">
            <v>SendSuite Tracking Post Sales Custom Screen 2 Hours</v>
          </cell>
          <cell r="C2292" t="str">
            <v>SYNC-20091013</v>
          </cell>
        </row>
        <row r="2293">
          <cell r="A2293" t="str">
            <v>VPR2</v>
          </cell>
          <cell r="B2293" t="str">
            <v>SendSuite Tracking Post Sales Custom Screen 4 Hours</v>
          </cell>
          <cell r="C2293" t="str">
            <v>SYNC-20091013</v>
          </cell>
        </row>
        <row r="2294">
          <cell r="A2294" t="str">
            <v>VPR3</v>
          </cell>
          <cell r="B2294" t="str">
            <v>SendSuite Tracking 24/7 Stand By Support</v>
          </cell>
          <cell r="C2294" t="str">
            <v>SYNC-20091013</v>
          </cell>
        </row>
        <row r="2295">
          <cell r="A2295" t="str">
            <v>VPR4</v>
          </cell>
          <cell r="B2295" t="str">
            <v>SendSuite Tracking Post Sales Custom report Generation 2 Hours</v>
          </cell>
          <cell r="C2295" t="str">
            <v>SYNC-20091013</v>
          </cell>
        </row>
        <row r="2296">
          <cell r="A2296" t="str">
            <v>VPR5</v>
          </cell>
          <cell r="B2296" t="str">
            <v>SendSuite Tracking Post Sales Custom Report Generation 8 Hours</v>
          </cell>
          <cell r="C2296" t="str">
            <v>SYNC-20091013</v>
          </cell>
        </row>
        <row r="2297">
          <cell r="A2297" t="str">
            <v>VPYT</v>
          </cell>
          <cell r="B2297" t="str">
            <v>System Administrator Classroom Training</v>
          </cell>
          <cell r="C2297" t="str">
            <v>SYNC-20080402</v>
          </cell>
        </row>
        <row r="2298">
          <cell r="A2298" t="str">
            <v>VS10</v>
          </cell>
          <cell r="B2298" t="str">
            <v>OnTrack (formerly CA Overnight) Activation - 1st Origin Zip</v>
          </cell>
          <cell r="C2298" t="str">
            <v>SYNC-20080402</v>
          </cell>
        </row>
        <row r="2299">
          <cell r="A2299" t="str">
            <v>VS11</v>
          </cell>
          <cell r="B2299" t="str">
            <v>OnTrack (formerly CA Overnight) Activation - 1st Origin Zip</v>
          </cell>
          <cell r="C2299" t="str">
            <v>SYNC-20080402</v>
          </cell>
        </row>
        <row r="2300">
          <cell r="A2300" t="str">
            <v>VS12</v>
          </cell>
          <cell r="B2300" t="str">
            <v>OnTrack (formerly CA Overnight) Activation - 1st Origin Zip</v>
          </cell>
          <cell r="C2300" t="str">
            <v>SYNC-20080402</v>
          </cell>
        </row>
        <row r="2301">
          <cell r="A2301" t="str">
            <v>VS13</v>
          </cell>
          <cell r="B2301" t="str">
            <v>Golden State Express Activation - 1st Origin Zip</v>
          </cell>
          <cell r="C2301" t="str">
            <v>SYNC-20080402</v>
          </cell>
        </row>
        <row r="2302">
          <cell r="A2302" t="str">
            <v>VS14</v>
          </cell>
          <cell r="B2302" t="str">
            <v>Golden State Express Activation - 1st Origin Zip</v>
          </cell>
          <cell r="C2302" t="str">
            <v>SYNC-20080402</v>
          </cell>
        </row>
        <row r="2303">
          <cell r="A2303" t="str">
            <v>VS15</v>
          </cell>
          <cell r="B2303" t="str">
            <v>Golden State Express Activation - 1st Origin Zip</v>
          </cell>
          <cell r="C2303" t="str">
            <v>SYNC-20080402</v>
          </cell>
        </row>
        <row r="2304">
          <cell r="A2304" t="str">
            <v>VS16</v>
          </cell>
          <cell r="B2304" t="str">
            <v>OnTrack (formerly CA Overnight) Activation </v>
          </cell>
          <cell r="C2304" t="str">
            <v>SYNC-20080402</v>
          </cell>
        </row>
        <row r="2305">
          <cell r="A2305" t="str">
            <v>VS17</v>
          </cell>
          <cell r="B2305" t="str">
            <v>Golden State Express Activation </v>
          </cell>
          <cell r="C2305" t="str">
            <v>SYNC-20080402</v>
          </cell>
        </row>
        <row r="2306">
          <cell r="A2306" t="str">
            <v>VS1A</v>
          </cell>
          <cell r="B2306" t="str">
            <v>EasyShip Web Server License - 1 to 5 Users (for Hazardous Shipping)</v>
          </cell>
          <cell r="C2306" t="str">
            <v>SYNC-20080402</v>
          </cell>
        </row>
        <row r="2307">
          <cell r="A2307" t="str">
            <v>VS1B</v>
          </cell>
          <cell r="B2307" t="str">
            <v>EasyShip Web Server License - 6 to 15 Users (for Hazardous Shipping)</v>
          </cell>
          <cell r="C2307" t="str">
            <v>SYNC-20080402</v>
          </cell>
        </row>
        <row r="2308">
          <cell r="A2308" t="str">
            <v>VS1C</v>
          </cell>
          <cell r="B2308" t="str">
            <v>EasyShip Web Server License - 16+ Users (for Hazardous Shipping)</v>
          </cell>
          <cell r="C2308" t="str">
            <v>SYNC-20080402</v>
          </cell>
        </row>
        <row r="2309">
          <cell r="A2309" t="str">
            <v>VS1L</v>
          </cell>
          <cell r="B2309" t="str">
            <v>EasyShip Web Client License - Per User</v>
          </cell>
          <cell r="C2309" t="str">
            <v>SYNC-20080402</v>
          </cell>
        </row>
        <row r="2310">
          <cell r="A2310" t="str">
            <v>VS1U</v>
          </cell>
          <cell r="B2310" t="str">
            <v>SendSuite Shipping and Desktop Usage Band Level One</v>
          </cell>
          <cell r="C2310" t="str">
            <v>SYNC-20080714</v>
          </cell>
        </row>
        <row r="2311">
          <cell r="A2311" t="str">
            <v>VS24</v>
          </cell>
          <cell r="B2311" t="str">
            <v>USPS Delivery Confirmation Setup and Commissioning for Hosted Solutions</v>
          </cell>
          <cell r="C2311" t="str">
            <v>SYNC-20100707</v>
          </cell>
        </row>
        <row r="2312">
          <cell r="A2312" t="str">
            <v>VS27</v>
          </cell>
          <cell r="B2312" t="str">
            <v>PB Backup Services - one per workstation</v>
          </cell>
          <cell r="C2312" t="str">
            <v>SYNC-20100707</v>
          </cell>
        </row>
        <row r="2313">
          <cell r="A2313" t="str">
            <v>VS28</v>
          </cell>
          <cell r="B2313" t="str">
            <v>PC Backup Service</v>
          </cell>
          <cell r="C2313" t="str">
            <v>SYNC-20110928</v>
          </cell>
        </row>
        <row r="2314">
          <cell r="A2314" t="str">
            <v>VS33</v>
          </cell>
          <cell r="B2314" t="str">
            <v>AES Direct</v>
          </cell>
          <cell r="C2314" t="str">
            <v>SYNC-20091013</v>
          </cell>
        </row>
        <row r="2315">
          <cell r="A2315" t="str">
            <v>VS34</v>
          </cell>
          <cell r="B2315" t="str">
            <v>USPS Bulk Proof Of Delivery</v>
          </cell>
          <cell r="C2315" t="str">
            <v>SYNC-20091013</v>
          </cell>
        </row>
        <row r="2316">
          <cell r="A2316" t="str">
            <v>VS35</v>
          </cell>
          <cell r="B2316" t="str">
            <v>USPS Priority Mail Open and Distribute</v>
          </cell>
          <cell r="C2316" t="str">
            <v>SYNC-20091013</v>
          </cell>
        </row>
        <row r="2317">
          <cell r="A2317" t="str">
            <v>VS42</v>
          </cell>
          <cell r="B2317" t="str">
            <v>SendSuite Xpress Package Manager 2</v>
          </cell>
          <cell r="C2317" t="str">
            <v>SYNC-20100315</v>
          </cell>
        </row>
        <row r="2318">
          <cell r="A2318" t="str">
            <v>VS43</v>
          </cell>
          <cell r="B2318" t="str">
            <v>SendSuite Xpress Package Manager 3</v>
          </cell>
          <cell r="C2318" t="str">
            <v>SYNC-20100315</v>
          </cell>
        </row>
        <row r="2319">
          <cell r="A2319" t="str">
            <v>VS44</v>
          </cell>
          <cell r="B2319" t="str">
            <v>Peripheral Package 1 (PC &amp; Monitor)</v>
          </cell>
          <cell r="C2319" t="str">
            <v>SYNC-20100727</v>
          </cell>
        </row>
        <row r="2320">
          <cell r="A2320" t="str">
            <v>VS45</v>
          </cell>
          <cell r="B2320" t="str">
            <v>Peripheral Package 2 (100lb Scale, Label Printer)</v>
          </cell>
          <cell r="C2320" t="str">
            <v>SYNC-20100315</v>
          </cell>
        </row>
        <row r="2321">
          <cell r="A2321" t="str">
            <v>VS46</v>
          </cell>
          <cell r="B2321" t="str">
            <v>Peripheral Package 3 (Ship Request with Scanner)</v>
          </cell>
          <cell r="C2321" t="str">
            <v>SYNC-20100315</v>
          </cell>
        </row>
        <row r="2322">
          <cell r="A2322" t="str">
            <v>VS96014</v>
          </cell>
          <cell r="B2322" t="str">
            <v>Software Meter Interface - per meter</v>
          </cell>
          <cell r="C2322" t="str">
            <v>SYNC-20080703</v>
          </cell>
        </row>
        <row r="2323">
          <cell r="A2323" t="str">
            <v>VS96030</v>
          </cell>
          <cell r="B2323" t="str">
            <v>Software Meter Interface Expansion Kit (20 ft)</v>
          </cell>
          <cell r="C2323" t="str">
            <v>SYNC-20080402</v>
          </cell>
        </row>
        <row r="2324">
          <cell r="A2324" t="str">
            <v>VSA1</v>
          </cell>
          <cell r="B2324" t="str">
            <v>SendSuite Shipping PM300</v>
          </cell>
          <cell r="C2324" t="str">
            <v>SYNC-20080402</v>
          </cell>
        </row>
        <row r="2325">
          <cell r="A2325" t="str">
            <v>VSA2</v>
          </cell>
          <cell r="B2325" t="str">
            <v>SendSuite Shipping PM400</v>
          </cell>
          <cell r="C2325" t="str">
            <v>SYNC-20080402</v>
          </cell>
        </row>
        <row r="2326">
          <cell r="A2326" t="str">
            <v>VSA3</v>
          </cell>
          <cell r="B2326" t="str">
            <v>SendSuite Shipping Package Manager</v>
          </cell>
          <cell r="C2326" t="str">
            <v>SYNC-20080402</v>
          </cell>
        </row>
        <row r="2327">
          <cell r="A2327" t="str">
            <v>VSA4</v>
          </cell>
          <cell r="B2327" t="str">
            <v>SendSuite Shipping Post Manager Unlimited Dept Accounting</v>
          </cell>
          <cell r="C2327" t="str">
            <v>SYNC-20080402</v>
          </cell>
        </row>
        <row r="2328">
          <cell r="A2328" t="str">
            <v>VSA5</v>
          </cell>
          <cell r="B2328" t="str">
            <v>SendSuite Shipping Post Manager Unlimited Dept Accounting w/PC and Printer</v>
          </cell>
          <cell r="C2328" t="str">
            <v>SYNC-20080402</v>
          </cell>
        </row>
        <row r="2329">
          <cell r="A2329" t="str">
            <v>VSA6</v>
          </cell>
          <cell r="B2329" t="str">
            <v>SendSuite Shipping Package Manager Solution 1</v>
          </cell>
          <cell r="C2329" t="str">
            <v>SYNC-20080402</v>
          </cell>
        </row>
        <row r="2330">
          <cell r="A2330" t="str">
            <v>VSA7</v>
          </cell>
          <cell r="B2330" t="str">
            <v>SendSuite Shipping Package Manager Solution 2</v>
          </cell>
          <cell r="C2330" t="str">
            <v>SYNC-20080402</v>
          </cell>
        </row>
        <row r="2331">
          <cell r="A2331" t="str">
            <v>VSAS</v>
          </cell>
          <cell r="B2331" t="str">
            <v>SendSuite Secure Archive</v>
          </cell>
          <cell r="C2331" t="str">
            <v>SYNC-20080402</v>
          </cell>
        </row>
        <row r="2332">
          <cell r="A2332" t="str">
            <v>VSC1</v>
          </cell>
          <cell r="B2332" t="str">
            <v>Eastern Connection Activation - 1st Origin Zip</v>
          </cell>
          <cell r="C2332" t="str">
            <v>SYNC-20080507</v>
          </cell>
        </row>
        <row r="2333">
          <cell r="A2333" t="str">
            <v>VSC2</v>
          </cell>
          <cell r="B2333" t="str">
            <v>Eastern Connection Activation - 1st Origin Zip</v>
          </cell>
          <cell r="C2333" t="str">
            <v>SYNC-20080507</v>
          </cell>
        </row>
        <row r="2334">
          <cell r="A2334" t="str">
            <v>VSC3</v>
          </cell>
          <cell r="B2334" t="str">
            <v>Eastern Connection Activation - 1st Origin Zip</v>
          </cell>
          <cell r="C2334" t="str">
            <v>SYNC-20080507</v>
          </cell>
        </row>
        <row r="2335">
          <cell r="A2335" t="str">
            <v>VSC4</v>
          </cell>
          <cell r="B2335" t="str">
            <v>Eastern Connection Activation - Additional Origin Zip</v>
          </cell>
          <cell r="C2335" t="str">
            <v>SYNC-20080507</v>
          </cell>
        </row>
        <row r="2336">
          <cell r="A2336" t="str">
            <v>VSCC</v>
          </cell>
          <cell r="B2336" t="str">
            <v>Custom Carrier Feature</v>
          </cell>
          <cell r="C2336" t="str">
            <v>SYNC-20080402</v>
          </cell>
        </row>
        <row r="2337">
          <cell r="A2337" t="str">
            <v>VSCM</v>
          </cell>
          <cell r="B2337" t="str">
            <v>SendSuite e-Certified Mail</v>
          </cell>
          <cell r="C2337" t="str">
            <v>SYNC-20080402</v>
          </cell>
        </row>
        <row r="2338">
          <cell r="A2338" t="str">
            <v>VSCP</v>
          </cell>
          <cell r="B2338" t="str">
            <v>PB built Custom Carrier </v>
          </cell>
          <cell r="C2338" t="str">
            <v>SYNC-20080402</v>
          </cell>
        </row>
        <row r="2339">
          <cell r="A2339" t="str">
            <v>VSD2</v>
          </cell>
          <cell r="B2339" t="str">
            <v>SendSuite Desktop Rollout Services 1 Site</v>
          </cell>
          <cell r="C2339" t="str">
            <v>SYNC-20080407</v>
          </cell>
        </row>
        <row r="2340">
          <cell r="A2340" t="str">
            <v>VSD3</v>
          </cell>
          <cell r="B2340" t="str">
            <v>SendSuite Desktop Rollout Services 10 Sites</v>
          </cell>
          <cell r="C2340" t="str">
            <v>SYNC-20080407</v>
          </cell>
        </row>
        <row r="2341">
          <cell r="A2341" t="str">
            <v>VSD4</v>
          </cell>
          <cell r="B2341" t="str">
            <v>SendSuite Desktop Rollout Services 50 Sites</v>
          </cell>
          <cell r="C2341" t="str">
            <v>SYNC-20080407</v>
          </cell>
        </row>
        <row r="2342">
          <cell r="A2342" t="str">
            <v>VSD5</v>
          </cell>
          <cell r="B2342" t="str">
            <v>SendSuite Desktop Rollout Services 100 Sites</v>
          </cell>
          <cell r="C2342" t="str">
            <v>SYNC-20080407</v>
          </cell>
        </row>
        <row r="2343">
          <cell r="A2343" t="str">
            <v>VSDB</v>
          </cell>
          <cell r="B2343" t="str">
            <v>DHL Activation - 1st Origin Zip</v>
          </cell>
          <cell r="C2343" t="str">
            <v>SYNC-20080402</v>
          </cell>
        </row>
        <row r="2344">
          <cell r="A2344" t="str">
            <v>VSDC</v>
          </cell>
          <cell r="B2344" t="str">
            <v>USPS Delivery Confirmation Setup and Commissioning</v>
          </cell>
          <cell r="C2344" t="str">
            <v>SYNC-20080402</v>
          </cell>
        </row>
        <row r="2345">
          <cell r="A2345" t="str">
            <v>VSDE</v>
          </cell>
          <cell r="B2345" t="str">
            <v>SendSuite Desktop Software</v>
          </cell>
          <cell r="C2345" t="str">
            <v>SYNC-20080402</v>
          </cell>
        </row>
        <row r="2346">
          <cell r="A2346" t="str">
            <v>VSDF</v>
          </cell>
          <cell r="B2346" t="str">
            <v>DHL Activation - 1st Origin Zip</v>
          </cell>
          <cell r="C2346" t="str">
            <v>SYNC-20080714</v>
          </cell>
        </row>
        <row r="2347">
          <cell r="A2347" t="str">
            <v>VSDH</v>
          </cell>
          <cell r="B2347" t="str">
            <v>Hosted SendSuite Desktop Base System License</v>
          </cell>
          <cell r="C2347" t="str">
            <v>SYNC-20080714</v>
          </cell>
        </row>
        <row r="2348">
          <cell r="A2348" t="str">
            <v>VSDL</v>
          </cell>
          <cell r="B2348" t="str">
            <v>Site License for SendSuite Desktop Software</v>
          </cell>
          <cell r="C2348" t="str">
            <v>SYNC-20080402</v>
          </cell>
        </row>
        <row r="2349">
          <cell r="A2349" t="str">
            <v>VSDM</v>
          </cell>
          <cell r="B2349" t="str">
            <v>DHL Activation - 1st Origin Zip</v>
          </cell>
          <cell r="C2349" t="str">
            <v>SYNC-20080402</v>
          </cell>
        </row>
        <row r="2350">
          <cell r="A2350" t="str">
            <v>VSDP</v>
          </cell>
          <cell r="B2350" t="str">
            <v>SendSuite Desktop Base System License </v>
          </cell>
          <cell r="C2350" t="str">
            <v>SYNC-20080402</v>
          </cell>
        </row>
        <row r="2351">
          <cell r="A2351" t="str">
            <v>VSDS</v>
          </cell>
          <cell r="B2351" t="str">
            <v>DHL Activation - 1st Origin Zip</v>
          </cell>
          <cell r="C2351" t="str">
            <v>SYNC-20080402</v>
          </cell>
        </row>
        <row r="2352">
          <cell r="A2352" t="str">
            <v>VSDX</v>
          </cell>
          <cell r="B2352" t="str">
            <v>DHL Activation - Additional Origin Zip</v>
          </cell>
          <cell r="C2352" t="str">
            <v>SYNC-20080402</v>
          </cell>
        </row>
        <row r="2353">
          <cell r="A2353" t="str">
            <v>VSEM</v>
          </cell>
          <cell r="B2353" t="str">
            <v>Email Notification</v>
          </cell>
          <cell r="C2353" t="str">
            <v>SYNC-20080402</v>
          </cell>
        </row>
        <row r="2354">
          <cell r="A2354" t="str">
            <v>VSEP</v>
          </cell>
          <cell r="B2354" t="str">
            <v>E-Certified/eRR Productivity Pack</v>
          </cell>
          <cell r="C2354" t="str">
            <v>SYNC-20100809</v>
          </cell>
        </row>
        <row r="2355">
          <cell r="A2355" t="str">
            <v>VSER</v>
          </cell>
          <cell r="B2355" t="str">
            <v>SendSuite e-Return Receipt</v>
          </cell>
          <cell r="C2355" t="str">
            <v>SYNC-20080402</v>
          </cell>
        </row>
        <row r="2356">
          <cell r="A2356" t="str">
            <v>VSFB</v>
          </cell>
          <cell r="B2356" t="str">
            <v>FedEx Activation - 1st Origin Zip</v>
          </cell>
          <cell r="C2356" t="str">
            <v>SYNC-20080402</v>
          </cell>
        </row>
        <row r="2357">
          <cell r="A2357" t="str">
            <v>VSFF</v>
          </cell>
          <cell r="B2357" t="str">
            <v>FedEx Activation - 1st Origin Zip</v>
          </cell>
          <cell r="C2357" t="str">
            <v>SYNC-20080407</v>
          </cell>
        </row>
        <row r="2358">
          <cell r="A2358" t="str">
            <v>VSFM</v>
          </cell>
          <cell r="B2358" t="str">
            <v>FedEx Activation - 1st Origin Zip</v>
          </cell>
          <cell r="C2358" t="str">
            <v>SYNC-20080402</v>
          </cell>
        </row>
        <row r="2359">
          <cell r="A2359" t="str">
            <v>VSFS</v>
          </cell>
          <cell r="B2359" t="str">
            <v>FedEx Activation - 1st Origin Zip</v>
          </cell>
          <cell r="C2359" t="str">
            <v>SYNC-20080402</v>
          </cell>
        </row>
        <row r="2360">
          <cell r="A2360" t="str">
            <v>VSFX</v>
          </cell>
          <cell r="B2360" t="str">
            <v>FedEx Activation - Additional Origin Zip</v>
          </cell>
          <cell r="C2360" t="str">
            <v>SYNC-20080402</v>
          </cell>
        </row>
        <row r="2361">
          <cell r="A2361" t="str">
            <v>VSG1</v>
          </cell>
          <cell r="B2361" t="str">
            <v>Add One User To Site License</v>
          </cell>
          <cell r="C2361" t="str">
            <v>SYNC-20091013</v>
          </cell>
        </row>
        <row r="2362">
          <cell r="A2362" t="str">
            <v>VSG2</v>
          </cell>
          <cell r="B2362" t="str">
            <v>1 Site License For Limited Users (up to 2 Users)</v>
          </cell>
          <cell r="C2362" t="str">
            <v>SYNC-20091013</v>
          </cell>
        </row>
        <row r="2363">
          <cell r="A2363" t="str">
            <v>VSG3</v>
          </cell>
          <cell r="B2363" t="str">
            <v>10 Sites License For Limited Users (up to 2 Users)</v>
          </cell>
          <cell r="C2363" t="str">
            <v>SYNC-20091013</v>
          </cell>
        </row>
        <row r="2364">
          <cell r="A2364" t="str">
            <v>VSG4</v>
          </cell>
          <cell r="B2364" t="str">
            <v>50 Sites License For Limited Users (up to 2 Users)</v>
          </cell>
          <cell r="C2364" t="str">
            <v>SYNC-20091013</v>
          </cell>
        </row>
        <row r="2365">
          <cell r="A2365" t="str">
            <v>VSG5</v>
          </cell>
          <cell r="B2365" t="str">
            <v>100 Sites License For Limited Users (up to 2 Users)</v>
          </cell>
          <cell r="C2365" t="str">
            <v>SYNC-20091013</v>
          </cell>
        </row>
        <row r="2366">
          <cell r="A2366" t="str">
            <v>VSK1</v>
          </cell>
          <cell r="B2366" t="str">
            <v>1 Site License for Limited Users (Up to 20 per License)</v>
          </cell>
          <cell r="C2366" t="str">
            <v>SYNC-20080402</v>
          </cell>
        </row>
        <row r="2367">
          <cell r="A2367" t="str">
            <v>VSKC</v>
          </cell>
          <cell r="B2367" t="str">
            <v>100 Site Licenses for Limited Users (Up to 20 per License)</v>
          </cell>
          <cell r="C2367" t="str">
            <v>SYNC-20080402</v>
          </cell>
        </row>
        <row r="2368">
          <cell r="A2368" t="str">
            <v>VSKL</v>
          </cell>
          <cell r="B2368" t="str">
            <v>50 Site Licenses for Limited Users (Up to 20 per License)</v>
          </cell>
          <cell r="C2368" t="str">
            <v>SYNC-20080402</v>
          </cell>
        </row>
        <row r="2369">
          <cell r="A2369" t="str">
            <v>VSKX</v>
          </cell>
          <cell r="B2369" t="str">
            <v>10 Site Licenses for Limited Users (Up to 20 per License)</v>
          </cell>
          <cell r="C2369" t="str">
            <v>SYNC-20080402</v>
          </cell>
        </row>
        <row r="2370">
          <cell r="A2370" t="str">
            <v>VSLL</v>
          </cell>
          <cell r="B2370" t="str">
            <v>LTL Location License</v>
          </cell>
          <cell r="C2370" t="str">
            <v>SYNC-20080402</v>
          </cell>
        </row>
        <row r="2371">
          <cell r="A2371" t="str">
            <v>VSM1</v>
          </cell>
          <cell r="B2371" t="str">
            <v>1 Site for Multiple Users</v>
          </cell>
          <cell r="C2371" t="str">
            <v>SYNC-20080402</v>
          </cell>
        </row>
        <row r="2372">
          <cell r="A2372" t="str">
            <v>VSMC</v>
          </cell>
          <cell r="B2372" t="str">
            <v>100 Sites for Multiple Users</v>
          </cell>
          <cell r="C2372" t="str">
            <v>SYNC-20080402</v>
          </cell>
        </row>
        <row r="2373">
          <cell r="A2373" t="str">
            <v>VSML</v>
          </cell>
          <cell r="B2373" t="str">
            <v>50 Sites for Multiple Users</v>
          </cell>
          <cell r="C2373" t="str">
            <v>SYNC-20080402</v>
          </cell>
        </row>
        <row r="2374">
          <cell r="A2374" t="str">
            <v>VSMT</v>
          </cell>
          <cell r="B2374" t="str">
            <v>Software Meter Interface Feature</v>
          </cell>
          <cell r="C2374" t="str">
            <v>SYNC-20080723</v>
          </cell>
        </row>
        <row r="2375">
          <cell r="A2375" t="str">
            <v>VSMX</v>
          </cell>
          <cell r="B2375" t="str">
            <v>10 Sites for Multiple Users</v>
          </cell>
          <cell r="C2375" t="str">
            <v>SYNC-20080402</v>
          </cell>
        </row>
        <row r="2376">
          <cell r="A2376" t="str">
            <v>VSN1</v>
          </cell>
          <cell r="B2376" t="str">
            <v>1 Site License for Unlimited Users</v>
          </cell>
          <cell r="C2376" t="str">
            <v>SYNC-20080402</v>
          </cell>
        </row>
        <row r="2377">
          <cell r="A2377" t="str">
            <v>VSNC</v>
          </cell>
          <cell r="B2377" t="str">
            <v>100 Site Licenses for Unlimited Users</v>
          </cell>
          <cell r="C2377" t="str">
            <v>SYNC-20080402</v>
          </cell>
        </row>
        <row r="2378">
          <cell r="A2378" t="str">
            <v>VSNL</v>
          </cell>
          <cell r="B2378" t="str">
            <v>50 Site Licenses for Unlimited Users</v>
          </cell>
          <cell r="C2378" t="str">
            <v>SYNC-20080402</v>
          </cell>
        </row>
        <row r="2379">
          <cell r="A2379" t="str">
            <v>VSNX</v>
          </cell>
          <cell r="B2379" t="str">
            <v>10 Site Licenses for Unlimited Users</v>
          </cell>
          <cell r="C2379" t="str">
            <v>SYNC-20080402</v>
          </cell>
        </row>
        <row r="2380">
          <cell r="A2380" t="str">
            <v>VSPB</v>
          </cell>
          <cell r="B2380" t="str">
            <v>USPS Activation</v>
          </cell>
          <cell r="C2380" t="str">
            <v>SYNC-20080402</v>
          </cell>
        </row>
        <row r="2381">
          <cell r="A2381" t="str">
            <v>VSPD</v>
          </cell>
          <cell r="B2381" t="str">
            <v>USPS Bulk Proof Of Delivery</v>
          </cell>
          <cell r="C2381" t="str">
            <v>SYNC-20090413</v>
          </cell>
        </row>
        <row r="2382">
          <cell r="A2382" t="str">
            <v>VSPF</v>
          </cell>
          <cell r="B2382" t="str">
            <v>USPS Activation</v>
          </cell>
          <cell r="C2382" t="str">
            <v>SYNC-20080407</v>
          </cell>
        </row>
        <row r="2383">
          <cell r="A2383" t="str">
            <v>VSPM</v>
          </cell>
          <cell r="B2383" t="str">
            <v>USPS Activation</v>
          </cell>
          <cell r="C2383" t="str">
            <v>SYNC-20080402</v>
          </cell>
        </row>
        <row r="2384">
          <cell r="A2384" t="str">
            <v>VSPP</v>
          </cell>
          <cell r="B2384" t="str">
            <v>USPS Internet Postage</v>
          </cell>
          <cell r="C2384" t="str">
            <v>SYNC-20080402</v>
          </cell>
        </row>
        <row r="2385">
          <cell r="A2385" t="str">
            <v>VSPS</v>
          </cell>
          <cell r="B2385" t="str">
            <v>USPS Activation</v>
          </cell>
          <cell r="C2385" t="str">
            <v>SYNC-20080402</v>
          </cell>
        </row>
        <row r="2386">
          <cell r="A2386" t="str">
            <v>VSR1</v>
          </cell>
          <cell r="B2386" t="str">
            <v>RDI - Single Site</v>
          </cell>
          <cell r="C2386" t="str">
            <v>SYNC-20080402</v>
          </cell>
        </row>
        <row r="2387">
          <cell r="A2387" t="str">
            <v>VSR2</v>
          </cell>
          <cell r="B2387" t="str">
            <v>RDI - Multiple Site</v>
          </cell>
          <cell r="C2387" t="str">
            <v>SYNC-20080402</v>
          </cell>
        </row>
        <row r="2388">
          <cell r="A2388" t="str">
            <v>VSS1</v>
          </cell>
          <cell r="B2388" t="str">
            <v>1 Site for a Single User</v>
          </cell>
          <cell r="C2388" t="str">
            <v>SYNC-20080402</v>
          </cell>
        </row>
        <row r="2389">
          <cell r="A2389" t="str">
            <v>VSSC</v>
          </cell>
          <cell r="B2389" t="str">
            <v>100 Sites for Single Users</v>
          </cell>
          <cell r="C2389" t="str">
            <v>SYNC-20080402</v>
          </cell>
        </row>
        <row r="2390">
          <cell r="A2390" t="str">
            <v>VSSL</v>
          </cell>
          <cell r="B2390" t="str">
            <v>50 Sites for Single Users</v>
          </cell>
          <cell r="C2390" t="str">
            <v>SYNC-20080402</v>
          </cell>
        </row>
        <row r="2391">
          <cell r="A2391" t="str">
            <v>VSSX</v>
          </cell>
          <cell r="B2391" t="str">
            <v>10 Sites for Single Users</v>
          </cell>
          <cell r="C2391" t="str">
            <v>SYNC-20080402</v>
          </cell>
        </row>
        <row r="2392">
          <cell r="A2392" t="str">
            <v>VSU1</v>
          </cell>
          <cell r="B2392" t="str">
            <v>1 Single User</v>
          </cell>
          <cell r="C2392" t="str">
            <v>SYNC-20080402</v>
          </cell>
        </row>
        <row r="2393">
          <cell r="A2393" t="str">
            <v>VSUB</v>
          </cell>
          <cell r="B2393" t="str">
            <v>UPS Activation</v>
          </cell>
          <cell r="C2393" t="str">
            <v>SYNC-20080402</v>
          </cell>
        </row>
        <row r="2394">
          <cell r="A2394" t="str">
            <v>VSUC</v>
          </cell>
          <cell r="B2394" t="str">
            <v>Contract UPS Rates</v>
          </cell>
          <cell r="C2394" t="str">
            <v>SYNC-20080402</v>
          </cell>
        </row>
        <row r="2395">
          <cell r="A2395" t="str">
            <v>VSUD</v>
          </cell>
          <cell r="B2395" t="str">
            <v>Priority Mail Open &amp; Distribute </v>
          </cell>
          <cell r="C2395" t="str">
            <v>SYNC-20090413</v>
          </cell>
        </row>
        <row r="2396">
          <cell r="A2396" t="str">
            <v>VSUF</v>
          </cell>
          <cell r="B2396" t="str">
            <v>UPS Activation</v>
          </cell>
          <cell r="C2396" t="str">
            <v>SYNC-20080407</v>
          </cell>
        </row>
        <row r="2397">
          <cell r="A2397" t="str">
            <v>VSUM</v>
          </cell>
          <cell r="B2397" t="str">
            <v>UPS Activation</v>
          </cell>
          <cell r="C2397" t="str">
            <v>SYNC-20080402</v>
          </cell>
        </row>
        <row r="2398">
          <cell r="A2398" t="str">
            <v>VSUS</v>
          </cell>
          <cell r="B2398" t="str">
            <v>UPS Activation</v>
          </cell>
          <cell r="C2398" t="str">
            <v>SYNC-20080402</v>
          </cell>
        </row>
        <row r="2399">
          <cell r="A2399" t="str">
            <v>VSZC</v>
          </cell>
          <cell r="B2399" t="str">
            <v>Interactive Desktop Tutorials, Basic</v>
          </cell>
          <cell r="C2399" t="str">
            <v>SYNC-20100413</v>
          </cell>
        </row>
        <row r="2400">
          <cell r="A2400" t="str">
            <v>VSZD</v>
          </cell>
          <cell r="B2400" t="str">
            <v>Interactive Desktop Tutorials, Basic w/ Customer Logo</v>
          </cell>
          <cell r="C2400" t="str">
            <v>SYNC-20100413</v>
          </cell>
        </row>
        <row r="2401">
          <cell r="A2401" t="str">
            <v>VSZE</v>
          </cell>
          <cell r="B2401" t="str">
            <v>Interactive Desktop Tutorials Custom Quote</v>
          </cell>
          <cell r="C2401" t="str">
            <v>SYNC-20100413</v>
          </cell>
        </row>
        <row r="2402">
          <cell r="A2402" t="str">
            <v>VSZF</v>
          </cell>
          <cell r="B2402" t="str">
            <v>Interactive Desktop Tutorials Custom Quote</v>
          </cell>
          <cell r="C2402" t="str">
            <v>SYNC-20100413</v>
          </cell>
        </row>
        <row r="2403">
          <cell r="A2403" t="str">
            <v>VSZN</v>
          </cell>
          <cell r="B2403" t="str">
            <v>SendSuite Hosting Services Sale</v>
          </cell>
          <cell r="C2403" t="str">
            <v>SYNC-20091013</v>
          </cell>
        </row>
        <row r="2404">
          <cell r="A2404" t="str">
            <v>VSZP</v>
          </cell>
          <cell r="B2404" t="str">
            <v>SendSuite Hosting Services Lease</v>
          </cell>
          <cell r="C2404" t="str">
            <v>SYNC-20091013</v>
          </cell>
        </row>
        <row r="2405">
          <cell r="A2405" t="str">
            <v>VSZR</v>
          </cell>
          <cell r="B2405" t="str">
            <v>SendSuite Hosting Services 200 Gigs of Storage</v>
          </cell>
          <cell r="C2405" t="str">
            <v>SYNC-20091013</v>
          </cell>
        </row>
        <row r="2406">
          <cell r="A2406" t="str">
            <v>VTA0</v>
          </cell>
          <cell r="B2406" t="str">
            <v>AAA Cooper     </v>
          </cell>
          <cell r="C2406" t="str">
            <v>SYNC-20080402</v>
          </cell>
        </row>
        <row r="2407">
          <cell r="A2407" t="str">
            <v>VTA1</v>
          </cell>
          <cell r="B2407" t="str">
            <v>ABF Freight System</v>
          </cell>
          <cell r="C2407" t="str">
            <v>SYNC-20080402</v>
          </cell>
        </row>
        <row r="2408">
          <cell r="A2408" t="str">
            <v>VTA2</v>
          </cell>
          <cell r="B2408" t="str">
            <v>ABF Freight to Canada</v>
          </cell>
          <cell r="C2408" t="str">
            <v>SYNC-20080402</v>
          </cell>
        </row>
        <row r="2409">
          <cell r="A2409" t="str">
            <v>VTAD</v>
          </cell>
          <cell r="B2409" t="str">
            <v>Averitt Express</v>
          </cell>
          <cell r="C2409" t="str">
            <v>SYNC-20080402</v>
          </cell>
        </row>
        <row r="2410">
          <cell r="A2410" t="str">
            <v>VTB0</v>
          </cell>
          <cell r="B2410" t="str">
            <v>Bullet Freight Systems</v>
          </cell>
          <cell r="C2410" t="str">
            <v>SYNC-20080402</v>
          </cell>
        </row>
        <row r="2411">
          <cell r="A2411" t="str">
            <v>VTC4</v>
          </cell>
          <cell r="B2411" t="str">
            <v>Central Freight Lines</v>
          </cell>
          <cell r="C2411" t="str">
            <v>SYNC-20080402</v>
          </cell>
        </row>
        <row r="2412">
          <cell r="A2412" t="str">
            <v>VTC5</v>
          </cell>
          <cell r="B2412" t="str">
            <v>Central Transport</v>
          </cell>
          <cell r="C2412" t="str">
            <v>SYNC-20080402</v>
          </cell>
        </row>
        <row r="2413">
          <cell r="A2413" t="str">
            <v>VTC7</v>
          </cell>
          <cell r="B2413" t="str">
            <v>Chris Truck Line</v>
          </cell>
          <cell r="C2413" t="str">
            <v>SYNC-20080402</v>
          </cell>
        </row>
        <row r="2414">
          <cell r="A2414" t="str">
            <v>VTC9</v>
          </cell>
          <cell r="B2414" t="str">
            <v>Clipper Express</v>
          </cell>
          <cell r="C2414" t="str">
            <v>SYNC-20080402</v>
          </cell>
        </row>
        <row r="2415">
          <cell r="A2415" t="str">
            <v>VTCD</v>
          </cell>
          <cell r="B2415" t="str">
            <v>Conway</v>
          </cell>
          <cell r="C2415" t="str">
            <v>SYNC-20080402</v>
          </cell>
        </row>
        <row r="2416">
          <cell r="A2416" t="str">
            <v>VTCH</v>
          </cell>
          <cell r="B2416" t="str">
            <v>Custom Transport Companies</v>
          </cell>
          <cell r="C2416" t="str">
            <v>SYNC-20080402</v>
          </cell>
        </row>
        <row r="2417">
          <cell r="A2417" t="str">
            <v>VTD0</v>
          </cell>
          <cell r="B2417" t="str">
            <v>Dawes Transport</v>
          </cell>
          <cell r="C2417" t="str">
            <v>SYNC-20080402</v>
          </cell>
        </row>
        <row r="2418">
          <cell r="A2418" t="str">
            <v>VTD2</v>
          </cell>
          <cell r="B2418" t="str">
            <v>Daylight</v>
          </cell>
          <cell r="C2418" t="str">
            <v>SYNC-20080402</v>
          </cell>
        </row>
        <row r="2419">
          <cell r="A2419" t="str">
            <v>VTD3</v>
          </cell>
          <cell r="B2419" t="str">
            <v>Dayton Freight</v>
          </cell>
          <cell r="C2419" t="str">
            <v>SYNC-20080402</v>
          </cell>
        </row>
        <row r="2420">
          <cell r="A2420" t="str">
            <v>VTE0</v>
          </cell>
          <cell r="B2420" t="str">
            <v>Estes Express Lines</v>
          </cell>
          <cell r="C2420" t="str">
            <v>SYNC-20080402</v>
          </cell>
        </row>
        <row r="2421">
          <cell r="A2421" t="str">
            <v>VTF0</v>
          </cell>
          <cell r="B2421" t="str">
            <v>Frames Motor Express</v>
          </cell>
          <cell r="C2421" t="str">
            <v>SYNC-20080402</v>
          </cell>
        </row>
        <row r="2422">
          <cell r="A2422" t="str">
            <v>VTF1</v>
          </cell>
          <cell r="B2422" t="str">
            <v>FedEx Freight East</v>
          </cell>
          <cell r="C2422" t="str">
            <v>SYNC-20080402</v>
          </cell>
        </row>
        <row r="2423">
          <cell r="A2423" t="str">
            <v>VTF2</v>
          </cell>
          <cell r="B2423" t="str">
            <v>FedEx Freight West</v>
          </cell>
          <cell r="C2423" t="str">
            <v>SYNC-20080402</v>
          </cell>
        </row>
        <row r="2424">
          <cell r="A2424" t="str">
            <v>VTH0</v>
          </cell>
          <cell r="B2424" t="str">
            <v>Hercules Forwarding</v>
          </cell>
          <cell r="C2424" t="str">
            <v>SYNC-20080402</v>
          </cell>
        </row>
        <row r="2425">
          <cell r="A2425" t="str">
            <v>VTH4</v>
          </cell>
          <cell r="B2425" t="str">
            <v>Howards Express</v>
          </cell>
          <cell r="C2425" t="str">
            <v>SYNC-20080402</v>
          </cell>
        </row>
        <row r="2426">
          <cell r="A2426" t="str">
            <v>VTHM</v>
          </cell>
          <cell r="B2426" t="str">
            <v>Interstate Carrier Xpress</v>
          </cell>
          <cell r="C2426" t="str">
            <v>SYNC-20080402</v>
          </cell>
        </row>
        <row r="2427">
          <cell r="A2427" t="str">
            <v>VTHN</v>
          </cell>
          <cell r="B2427" t="str">
            <v>Interstate Consolidation</v>
          </cell>
          <cell r="C2427" t="str">
            <v>SYNC-20080402</v>
          </cell>
        </row>
        <row r="2428">
          <cell r="A2428" t="str">
            <v>VTJ0</v>
          </cell>
          <cell r="B2428" t="str">
            <v>Jevic Transportation</v>
          </cell>
          <cell r="C2428" t="str">
            <v>SYNC-20080402</v>
          </cell>
        </row>
        <row r="2429">
          <cell r="A2429" t="str">
            <v>VTK0</v>
          </cell>
          <cell r="B2429" t="str">
            <v>K &amp; R Delivery</v>
          </cell>
          <cell r="C2429" t="str">
            <v>SYNC-20080402</v>
          </cell>
        </row>
        <row r="2430">
          <cell r="A2430" t="str">
            <v>VTL0</v>
          </cell>
          <cell r="B2430" t="str">
            <v>Lakeville Motor Express</v>
          </cell>
          <cell r="C2430" t="str">
            <v>SYNC-20080402</v>
          </cell>
        </row>
        <row r="2431">
          <cell r="A2431" t="str">
            <v>VTM0</v>
          </cell>
          <cell r="B2431" t="str">
            <v>Milan Express</v>
          </cell>
          <cell r="C2431" t="str">
            <v>SYNC-20080402</v>
          </cell>
        </row>
        <row r="2432">
          <cell r="A2432" t="str">
            <v>VTM1</v>
          </cell>
          <cell r="B2432" t="str">
            <v>Motor Cargo</v>
          </cell>
          <cell r="C2432" t="str">
            <v>SYNC-20080402</v>
          </cell>
        </row>
        <row r="2433">
          <cell r="A2433" t="str">
            <v>VTN1</v>
          </cell>
          <cell r="B2433" t="str">
            <v>New England Motor Freight</v>
          </cell>
          <cell r="C2433" t="str">
            <v>SYNC-20080402</v>
          </cell>
        </row>
        <row r="2434">
          <cell r="A2434" t="str">
            <v>VTN2</v>
          </cell>
          <cell r="B2434" t="str">
            <v>New Penn Motor Express</v>
          </cell>
          <cell r="C2434" t="str">
            <v>SYNC-20080402</v>
          </cell>
        </row>
        <row r="2435">
          <cell r="A2435" t="str">
            <v>VTNM</v>
          </cell>
          <cell r="B2435" t="str">
            <v>Oak Harbor Freight Lines</v>
          </cell>
          <cell r="C2435" t="str">
            <v>SYNC-20080402</v>
          </cell>
        </row>
        <row r="2436">
          <cell r="A2436" t="str">
            <v>VTNN</v>
          </cell>
          <cell r="B2436" t="str">
            <v>Ohio Connection</v>
          </cell>
          <cell r="C2436" t="str">
            <v>SYNC-20080402</v>
          </cell>
        </row>
        <row r="2437">
          <cell r="A2437" t="str">
            <v>VTNP</v>
          </cell>
          <cell r="B2437" t="str">
            <v>Old Dominion Freight Line</v>
          </cell>
          <cell r="C2437" t="str">
            <v>SYNC-20080402</v>
          </cell>
        </row>
        <row r="2438">
          <cell r="A2438" t="str">
            <v>VTNS</v>
          </cell>
          <cell r="B2438" t="str">
            <v>Overnight Transportation</v>
          </cell>
          <cell r="C2438" t="str">
            <v>SYNC-20080402</v>
          </cell>
        </row>
        <row r="2439">
          <cell r="A2439" t="str">
            <v>VTP0</v>
          </cell>
          <cell r="B2439" t="str">
            <v>Pit Ohio</v>
          </cell>
          <cell r="C2439" t="str">
            <v>SYNC-20080402</v>
          </cell>
        </row>
        <row r="2440">
          <cell r="A2440" t="str">
            <v>VTP1</v>
          </cell>
          <cell r="B2440" t="str">
            <v>PJAX</v>
          </cell>
          <cell r="C2440" t="str">
            <v>SYNC-20080402</v>
          </cell>
        </row>
        <row r="2441">
          <cell r="A2441" t="str">
            <v>VTR0      </v>
          </cell>
          <cell r="B2441" t="str">
            <v>R&amp;L Carriers</v>
          </cell>
          <cell r="C2441" t="str">
            <v>SYNC-20080402</v>
          </cell>
        </row>
        <row r="2442">
          <cell r="A2442" t="str">
            <v>VTR1</v>
          </cell>
          <cell r="B2442" t="str">
            <v>Roadrunner Freight</v>
          </cell>
          <cell r="C2442" t="str">
            <v>SYNC-20080402</v>
          </cell>
        </row>
        <row r="2443">
          <cell r="A2443" t="str">
            <v>VTR2</v>
          </cell>
          <cell r="B2443" t="str">
            <v>Roadway Express</v>
          </cell>
          <cell r="C2443" t="str">
            <v>SYNC-20080402</v>
          </cell>
        </row>
        <row r="2444">
          <cell r="A2444" t="str">
            <v>VTR3</v>
          </cell>
          <cell r="B2444" t="str">
            <v>Roadway Express to Canada</v>
          </cell>
          <cell r="C2444" t="str">
            <v>SYNC-20080402</v>
          </cell>
        </row>
        <row r="2445">
          <cell r="A2445" t="str">
            <v>VTS0</v>
          </cell>
          <cell r="B2445" t="str">
            <v>SAIA Motor Freight Lines</v>
          </cell>
          <cell r="C2445" t="str">
            <v>SYNC-20080402</v>
          </cell>
        </row>
        <row r="2446">
          <cell r="A2446" t="str">
            <v>VTS3</v>
          </cell>
          <cell r="B2446" t="str">
            <v>Southeastern Freight Lines</v>
          </cell>
          <cell r="C2446" t="str">
            <v>SYNC-20080402</v>
          </cell>
        </row>
        <row r="2447">
          <cell r="A2447" t="str">
            <v>VTS5</v>
          </cell>
          <cell r="B2447" t="str">
            <v>Southwestern Motor</v>
          </cell>
          <cell r="C2447" t="str">
            <v>SYNC-20080402</v>
          </cell>
        </row>
        <row r="2448">
          <cell r="A2448" t="str">
            <v>VTS7</v>
          </cell>
          <cell r="B2448" t="str">
            <v>Super Van</v>
          </cell>
          <cell r="C2448" t="str">
            <v>SYNC-20080402</v>
          </cell>
        </row>
        <row r="2449">
          <cell r="A2449" t="str">
            <v>VTU0</v>
          </cell>
          <cell r="B2449" t="str">
            <v>USF Bestway</v>
          </cell>
          <cell r="C2449" t="str">
            <v>SYNC-20080402</v>
          </cell>
        </row>
        <row r="2450">
          <cell r="A2450" t="str">
            <v>VTU2</v>
          </cell>
          <cell r="B2450" t="str">
            <v>USF Holland</v>
          </cell>
          <cell r="C2450" t="str">
            <v>SYNC-20080402</v>
          </cell>
        </row>
        <row r="2451">
          <cell r="A2451" t="str">
            <v>VTU4</v>
          </cell>
          <cell r="B2451" t="str">
            <v>USF Reddaway</v>
          </cell>
          <cell r="C2451" t="str">
            <v>SYNC-20080402</v>
          </cell>
        </row>
        <row r="2452">
          <cell r="A2452" t="str">
            <v>VTV2</v>
          </cell>
          <cell r="B2452" t="str">
            <v>Volunteer Express</v>
          </cell>
          <cell r="C2452" t="str">
            <v>SYNC-20080402</v>
          </cell>
        </row>
        <row r="2453">
          <cell r="A2453" t="str">
            <v>VTV3</v>
          </cell>
          <cell r="B2453" t="str">
            <v>Vitran Express</v>
          </cell>
          <cell r="C2453" t="str">
            <v>SYNC-20080402</v>
          </cell>
        </row>
        <row r="2454">
          <cell r="A2454" t="str">
            <v>VTW0</v>
          </cell>
          <cell r="B2454" t="str">
            <v>Ward Trucking</v>
          </cell>
          <cell r="C2454" t="str">
            <v>SYNC-20080402</v>
          </cell>
        </row>
        <row r="2455">
          <cell r="A2455" t="str">
            <v>VTW1</v>
          </cell>
          <cell r="B2455" t="str">
            <v>FedEx National</v>
          </cell>
          <cell r="C2455" t="str">
            <v>SYNC-20080706</v>
          </cell>
        </row>
        <row r="2456">
          <cell r="A2456" t="str">
            <v>VTW2</v>
          </cell>
          <cell r="B2456" t="str">
            <v>Wilson Trucking</v>
          </cell>
          <cell r="C2456" t="str">
            <v>SYNC-20080402</v>
          </cell>
        </row>
        <row r="2457">
          <cell r="A2457" t="str">
            <v>VTY0</v>
          </cell>
          <cell r="B2457" t="str">
            <v>Yellow Freight System</v>
          </cell>
          <cell r="C2457" t="str">
            <v>SYNC-20080402</v>
          </cell>
        </row>
        <row r="2458">
          <cell r="A2458" t="str">
            <v>VTY1</v>
          </cell>
          <cell r="B2458" t="str">
            <v>Yellow Freight to Canada</v>
          </cell>
          <cell r="C2458" t="str">
            <v>SYNC-20080402</v>
          </cell>
        </row>
        <row r="2459">
          <cell r="A2459" t="str">
            <v>VTZ1</v>
          </cell>
          <cell r="B2459" t="str">
            <v>Custom LTL Carrier Rates</v>
          </cell>
          <cell r="C2459" t="str">
            <v>SYNC-20080402</v>
          </cell>
        </row>
        <row r="2460">
          <cell r="A2460" t="str">
            <v>VTZ2</v>
          </cell>
          <cell r="B2460" t="str">
            <v>Custom Truckload (TL) Carrier Rates</v>
          </cell>
          <cell r="C2460" t="str">
            <v>SYNC-20080402</v>
          </cell>
        </row>
        <row r="2461">
          <cell r="A2461" t="str">
            <v>VTZX</v>
          </cell>
          <cell r="B2461" t="str">
            <v>Custom Routes</v>
          </cell>
          <cell r="C2461" t="str">
            <v>SYNC-20080402</v>
          </cell>
        </row>
        <row r="2462">
          <cell r="A2462" t="str">
            <v>VTZZ</v>
          </cell>
          <cell r="B2462" t="str">
            <v>CZAR Lite (Must be Licensed by SMC)</v>
          </cell>
          <cell r="C2462" t="str">
            <v>SYNC-20080402</v>
          </cell>
        </row>
        <row r="2463">
          <cell r="A2463" t="str">
            <v>VUA0</v>
          </cell>
          <cell r="B2463" t="str">
            <v>AAA Cooper     </v>
          </cell>
          <cell r="C2463" t="str">
            <v>SYNC-20080402</v>
          </cell>
        </row>
        <row r="2464">
          <cell r="A2464" t="str">
            <v>VUA1</v>
          </cell>
          <cell r="B2464" t="str">
            <v>ABF Freight System</v>
          </cell>
          <cell r="C2464" t="str">
            <v>SYNC-20080402</v>
          </cell>
        </row>
        <row r="2465">
          <cell r="A2465" t="str">
            <v>VUA2</v>
          </cell>
          <cell r="B2465" t="str">
            <v>ABF Freight to Canada</v>
          </cell>
          <cell r="C2465" t="str">
            <v>SYNC-20080402</v>
          </cell>
        </row>
        <row r="2466">
          <cell r="A2466" t="str">
            <v>VUAD</v>
          </cell>
          <cell r="B2466" t="str">
            <v>Averitt Express</v>
          </cell>
          <cell r="C2466" t="str">
            <v>SYNC-20080402</v>
          </cell>
        </row>
        <row r="2467">
          <cell r="A2467" t="str">
            <v>VUB0</v>
          </cell>
          <cell r="B2467" t="str">
            <v>Bullet Freight Systems</v>
          </cell>
          <cell r="C2467" t="str">
            <v>SYNC-20080402</v>
          </cell>
        </row>
        <row r="2468">
          <cell r="A2468" t="str">
            <v>VUC4</v>
          </cell>
          <cell r="B2468" t="str">
            <v>Central Freight Lines</v>
          </cell>
          <cell r="C2468" t="str">
            <v>SYNC-20080402</v>
          </cell>
        </row>
        <row r="2469">
          <cell r="A2469" t="str">
            <v>VUC5</v>
          </cell>
          <cell r="B2469" t="str">
            <v>Central Transport</v>
          </cell>
          <cell r="C2469" t="str">
            <v>SYNC-20080402</v>
          </cell>
        </row>
        <row r="2470">
          <cell r="A2470" t="str">
            <v>VUC7</v>
          </cell>
          <cell r="B2470" t="str">
            <v>Chris Truck Line</v>
          </cell>
          <cell r="C2470" t="str">
            <v>SYNC-20080402</v>
          </cell>
        </row>
        <row r="2471">
          <cell r="A2471" t="str">
            <v>VUC9</v>
          </cell>
          <cell r="B2471" t="str">
            <v>Clipper Express</v>
          </cell>
          <cell r="C2471" t="str">
            <v>SYNC-20080402</v>
          </cell>
        </row>
        <row r="2472">
          <cell r="A2472" t="str">
            <v>VUCD</v>
          </cell>
          <cell r="B2472" t="str">
            <v>Conway</v>
          </cell>
          <cell r="C2472" t="str">
            <v>SYNC-20080402</v>
          </cell>
        </row>
        <row r="2473">
          <cell r="A2473" t="str">
            <v>VUCH</v>
          </cell>
          <cell r="B2473" t="str">
            <v>Custom Transport Companies</v>
          </cell>
          <cell r="C2473" t="str">
            <v>SYNC-20080402</v>
          </cell>
        </row>
        <row r="2474">
          <cell r="A2474" t="str">
            <v>VUD0</v>
          </cell>
          <cell r="B2474" t="str">
            <v>Dawes Transport</v>
          </cell>
          <cell r="C2474" t="str">
            <v>SYNC-20080402</v>
          </cell>
        </row>
        <row r="2475">
          <cell r="A2475" t="str">
            <v>VUD2</v>
          </cell>
          <cell r="B2475" t="str">
            <v>Daylight</v>
          </cell>
          <cell r="C2475" t="str">
            <v>SYNC-20080402</v>
          </cell>
        </row>
        <row r="2476">
          <cell r="A2476" t="str">
            <v>VUD3</v>
          </cell>
          <cell r="B2476" t="str">
            <v>Dayton Freight</v>
          </cell>
          <cell r="C2476" t="str">
            <v>SYNC-20080402</v>
          </cell>
        </row>
        <row r="2477">
          <cell r="A2477" t="str">
            <v>VUE0</v>
          </cell>
          <cell r="B2477" t="str">
            <v>Estes Express Lines</v>
          </cell>
          <cell r="C2477" t="str">
            <v>SYNC-20080402</v>
          </cell>
        </row>
        <row r="2478">
          <cell r="A2478" t="str">
            <v>VUF0</v>
          </cell>
          <cell r="B2478" t="str">
            <v>Frames Motor Express</v>
          </cell>
          <cell r="C2478" t="str">
            <v>SYNC-20080402</v>
          </cell>
        </row>
        <row r="2479">
          <cell r="A2479" t="str">
            <v>VUF1</v>
          </cell>
          <cell r="B2479" t="str">
            <v>FedEx Freight East</v>
          </cell>
          <cell r="C2479" t="str">
            <v>SYNC-20080402</v>
          </cell>
        </row>
        <row r="2480">
          <cell r="A2480" t="str">
            <v>VUF2</v>
          </cell>
          <cell r="B2480" t="str">
            <v>FedEx Freight West</v>
          </cell>
          <cell r="C2480" t="str">
            <v>SYNC-20080402</v>
          </cell>
        </row>
        <row r="2481">
          <cell r="A2481" t="str">
            <v>VUH0</v>
          </cell>
          <cell r="B2481" t="str">
            <v>Hercules Forwarding</v>
          </cell>
          <cell r="C2481" t="str">
            <v>SYNC-20080402</v>
          </cell>
        </row>
        <row r="2482">
          <cell r="A2482" t="str">
            <v>VUH4</v>
          </cell>
          <cell r="B2482" t="str">
            <v>Howards Express</v>
          </cell>
          <cell r="C2482" t="str">
            <v>SYNC-20080402</v>
          </cell>
        </row>
        <row r="2483">
          <cell r="A2483" t="str">
            <v>VUHM</v>
          </cell>
          <cell r="B2483" t="str">
            <v>Interstate Carrier Xpress</v>
          </cell>
          <cell r="C2483" t="str">
            <v>SYNC-20080402</v>
          </cell>
        </row>
        <row r="2484">
          <cell r="A2484" t="str">
            <v>VUHN</v>
          </cell>
          <cell r="B2484" t="str">
            <v>Interstate Consolidation</v>
          </cell>
          <cell r="C2484" t="str">
            <v>SYNC-20080402</v>
          </cell>
        </row>
        <row r="2485">
          <cell r="A2485" t="str">
            <v>VUJ0</v>
          </cell>
          <cell r="B2485" t="str">
            <v>Jevic Transportation</v>
          </cell>
          <cell r="C2485" t="str">
            <v>SYNC-20080402</v>
          </cell>
        </row>
        <row r="2486">
          <cell r="A2486" t="str">
            <v>VUK0</v>
          </cell>
          <cell r="B2486" t="str">
            <v>K &amp; R Delivery</v>
          </cell>
          <cell r="C2486" t="str">
            <v>SYNC-20080402</v>
          </cell>
        </row>
        <row r="2487">
          <cell r="A2487" t="str">
            <v>VUL0</v>
          </cell>
          <cell r="B2487" t="str">
            <v>Lakeville Motor Express</v>
          </cell>
          <cell r="C2487" t="str">
            <v>SYNC-20080402</v>
          </cell>
        </row>
        <row r="2488">
          <cell r="A2488" t="str">
            <v>VUM0</v>
          </cell>
          <cell r="B2488" t="str">
            <v>Milan Express</v>
          </cell>
          <cell r="C2488" t="str">
            <v>SYNC-20080402</v>
          </cell>
        </row>
        <row r="2489">
          <cell r="A2489" t="str">
            <v>VUM1</v>
          </cell>
          <cell r="B2489" t="str">
            <v>Motor Cargo</v>
          </cell>
          <cell r="C2489" t="str">
            <v>SYNC-20080402</v>
          </cell>
        </row>
        <row r="2490">
          <cell r="A2490" t="str">
            <v>VUN1</v>
          </cell>
          <cell r="B2490" t="str">
            <v>New England Motor Freight</v>
          </cell>
          <cell r="C2490" t="str">
            <v>SYNC-20080402</v>
          </cell>
        </row>
        <row r="2491">
          <cell r="A2491" t="str">
            <v>VUN2</v>
          </cell>
          <cell r="B2491" t="str">
            <v>New Penn Motor Express</v>
          </cell>
          <cell r="C2491" t="str">
            <v>SYNC-20080402</v>
          </cell>
        </row>
        <row r="2492">
          <cell r="A2492" t="str">
            <v>VUNM</v>
          </cell>
          <cell r="B2492" t="str">
            <v>Oak Harbor Freight Lines</v>
          </cell>
          <cell r="C2492" t="str">
            <v>SYNC-20080402</v>
          </cell>
        </row>
        <row r="2493">
          <cell r="A2493" t="str">
            <v>VUNN</v>
          </cell>
          <cell r="B2493" t="str">
            <v>Ohio Connection</v>
          </cell>
          <cell r="C2493" t="str">
            <v>SYNC-20080402</v>
          </cell>
        </row>
        <row r="2494">
          <cell r="A2494" t="str">
            <v>VUNP</v>
          </cell>
          <cell r="B2494" t="str">
            <v>Old Dominion Freight Line</v>
          </cell>
          <cell r="C2494" t="str">
            <v>SYNC-20080402</v>
          </cell>
        </row>
        <row r="2495">
          <cell r="A2495" t="str">
            <v>VUNS</v>
          </cell>
          <cell r="B2495" t="str">
            <v>Overnight Transportation</v>
          </cell>
          <cell r="C2495" t="str">
            <v>SYNC-20080402</v>
          </cell>
        </row>
        <row r="2496">
          <cell r="A2496" t="str">
            <v>VUP0</v>
          </cell>
          <cell r="B2496" t="str">
            <v>Pit Ohio</v>
          </cell>
          <cell r="C2496" t="str">
            <v>SYNC-20080402</v>
          </cell>
        </row>
        <row r="2497">
          <cell r="A2497" t="str">
            <v>VUP1</v>
          </cell>
          <cell r="B2497" t="str">
            <v>PJAX</v>
          </cell>
          <cell r="C2497" t="str">
            <v>SYNC-20080402</v>
          </cell>
        </row>
        <row r="2498">
          <cell r="A2498" t="str">
            <v>VUR0      </v>
          </cell>
          <cell r="B2498" t="str">
            <v>R&amp;L Carriers</v>
          </cell>
          <cell r="C2498" t="str">
            <v>SYNC-20080402</v>
          </cell>
        </row>
        <row r="2499">
          <cell r="A2499" t="str">
            <v>VUR1</v>
          </cell>
          <cell r="B2499" t="str">
            <v>Roadrunner Freight</v>
          </cell>
          <cell r="C2499" t="str">
            <v>SYNC-20080402</v>
          </cell>
        </row>
        <row r="2500">
          <cell r="A2500" t="str">
            <v>VUR2</v>
          </cell>
          <cell r="B2500" t="str">
            <v>Roadway Express</v>
          </cell>
          <cell r="C2500" t="str">
            <v>SYNC-20080402</v>
          </cell>
        </row>
        <row r="2501">
          <cell r="A2501" t="str">
            <v>VUR3</v>
          </cell>
          <cell r="B2501" t="str">
            <v>Roadway Express to Canada</v>
          </cell>
          <cell r="C2501" t="str">
            <v>SYNC-20080402</v>
          </cell>
        </row>
        <row r="2502">
          <cell r="A2502" t="str">
            <v>VUS0</v>
          </cell>
          <cell r="B2502" t="str">
            <v>SAIA Motor Freight Lines</v>
          </cell>
          <cell r="C2502" t="str">
            <v>SYNC-20080402</v>
          </cell>
        </row>
        <row r="2503">
          <cell r="A2503" t="str">
            <v>VUS3</v>
          </cell>
          <cell r="B2503" t="str">
            <v>Southeastern Freight Lines</v>
          </cell>
          <cell r="C2503" t="str">
            <v>SYNC-20080402</v>
          </cell>
        </row>
        <row r="2504">
          <cell r="A2504" t="str">
            <v>VUS5</v>
          </cell>
          <cell r="B2504" t="str">
            <v>Southwestern Motor</v>
          </cell>
          <cell r="C2504" t="str">
            <v>SYNC-20080402</v>
          </cell>
        </row>
        <row r="2505">
          <cell r="A2505" t="str">
            <v>VUS7</v>
          </cell>
          <cell r="B2505" t="str">
            <v>Super Van</v>
          </cell>
          <cell r="C2505" t="str">
            <v>SYNC-20080402</v>
          </cell>
        </row>
        <row r="2506">
          <cell r="A2506" t="str">
            <v>VUU0</v>
          </cell>
          <cell r="B2506" t="str">
            <v>USF Bestway</v>
          </cell>
          <cell r="C2506" t="str">
            <v>SYNC-20080402</v>
          </cell>
        </row>
        <row r="2507">
          <cell r="A2507" t="str">
            <v>VUU2</v>
          </cell>
          <cell r="B2507" t="str">
            <v>USF Holland</v>
          </cell>
          <cell r="C2507" t="str">
            <v>SYNC-20080402</v>
          </cell>
        </row>
        <row r="2508">
          <cell r="A2508" t="str">
            <v>VUU4</v>
          </cell>
          <cell r="B2508" t="str">
            <v>USF Reddaway</v>
          </cell>
          <cell r="C2508" t="str">
            <v>SYNC-20080402</v>
          </cell>
        </row>
        <row r="2509">
          <cell r="A2509" t="str">
            <v>VUV2</v>
          </cell>
          <cell r="B2509" t="str">
            <v>Volunteer Express</v>
          </cell>
          <cell r="C2509" t="str">
            <v>SYNC-20080402</v>
          </cell>
        </row>
        <row r="2510">
          <cell r="A2510" t="str">
            <v>VUV3</v>
          </cell>
          <cell r="B2510" t="str">
            <v>Vitran Express</v>
          </cell>
          <cell r="C2510" t="str">
            <v>SYNC-20080402</v>
          </cell>
        </row>
        <row r="2511">
          <cell r="A2511" t="str">
            <v>VUW0</v>
          </cell>
          <cell r="B2511" t="str">
            <v>Ward Trucking</v>
          </cell>
          <cell r="C2511" t="str">
            <v>SYNC-20080402</v>
          </cell>
        </row>
        <row r="2512">
          <cell r="A2512" t="str">
            <v>VUW1</v>
          </cell>
          <cell r="B2512" t="str">
            <v>FedEx National</v>
          </cell>
          <cell r="C2512" t="str">
            <v>SYNC-20080706</v>
          </cell>
        </row>
        <row r="2513">
          <cell r="A2513" t="str">
            <v>VUW2</v>
          </cell>
          <cell r="B2513" t="str">
            <v>Wilson Trucking</v>
          </cell>
          <cell r="C2513" t="str">
            <v>SYNC-20080402</v>
          </cell>
        </row>
        <row r="2514">
          <cell r="A2514" t="str">
            <v>VUY0</v>
          </cell>
          <cell r="B2514" t="str">
            <v>Yellow Freight System</v>
          </cell>
          <cell r="C2514" t="str">
            <v>SYNC-20080402</v>
          </cell>
        </row>
        <row r="2515">
          <cell r="A2515" t="str">
            <v>VUY1</v>
          </cell>
          <cell r="B2515" t="str">
            <v>Yellow Freight to Canada</v>
          </cell>
          <cell r="C2515" t="str">
            <v>SYNC-20080402</v>
          </cell>
        </row>
        <row r="2516">
          <cell r="A2516" t="str">
            <v>VYAA</v>
          </cell>
          <cell r="B2516" t="str">
            <v>Solutions Service Level Agreement Coverage</v>
          </cell>
          <cell r="C2516" t="str">
            <v>SYNC-20081216</v>
          </cell>
        </row>
        <row r="2517">
          <cell r="A2517" t="str">
            <v>VYHH</v>
          </cell>
          <cell r="B2517" t="str">
            <v>Margin Comp for Hosting</v>
          </cell>
          <cell r="C2517" t="str">
            <v>SYNC-20110913</v>
          </cell>
        </row>
        <row r="2518">
          <cell r="A2518" t="str">
            <v>W190016</v>
          </cell>
          <cell r="B2518" t="str">
            <v>10 ft Parallel Cable </v>
          </cell>
          <cell r="C2518" t="str">
            <v>SYNC-20080507</v>
          </cell>
        </row>
        <row r="2519">
          <cell r="A2519" t="str">
            <v>W190017</v>
          </cell>
          <cell r="B2519" t="str">
            <v>10 ft Serial Cable inc w/ AddressRight Printer (Not compatible with W650)</v>
          </cell>
          <cell r="C2519" t="str">
            <v>SYNC-20080507</v>
          </cell>
        </row>
        <row r="2520">
          <cell r="A2520" t="str">
            <v>W350</v>
          </cell>
          <cell r="B2520" t="str">
            <v>Tabber (order W760 if Stacker is required)</v>
          </cell>
          <cell r="C2520" t="str">
            <v>SYNC-20080402</v>
          </cell>
        </row>
        <row r="2521">
          <cell r="A2521" t="str">
            <v>W35R</v>
          </cell>
          <cell r="B2521" t="str">
            <v>Green W350 Tabber Factory Certified</v>
          </cell>
          <cell r="C2521" t="str">
            <v>SYNC-20110411</v>
          </cell>
        </row>
        <row r="2522">
          <cell r="A2522" t="str">
            <v>W406</v>
          </cell>
          <cell r="B2522" t="str">
            <v>Compaq 15 in. Flat Panel</v>
          </cell>
          <cell r="C2522" t="str">
            <v>SYNC-20080507</v>
          </cell>
        </row>
        <row r="2523">
          <cell r="A2523" t="str">
            <v>W408      </v>
          </cell>
          <cell r="B2523" t="str">
            <v>15 in. Flat Panel Monitor</v>
          </cell>
          <cell r="C2523" t="str">
            <v>SYNC-20080402</v>
          </cell>
        </row>
        <row r="2524">
          <cell r="A2524" t="str">
            <v>W409</v>
          </cell>
          <cell r="B2524" t="str">
            <v>Compaq 17in. Flat Panel Display</v>
          </cell>
          <cell r="C2524" t="str">
            <v>SYNC-20080507</v>
          </cell>
        </row>
        <row r="2525">
          <cell r="A2525" t="str">
            <v>W413</v>
          </cell>
          <cell r="B2525" t="str">
            <v>Compaq 19in. Flat Panel Display</v>
          </cell>
          <cell r="C2525" t="str">
            <v>SYNC-20090113</v>
          </cell>
        </row>
        <row r="2526">
          <cell r="A2526" t="str">
            <v>W490017</v>
          </cell>
          <cell r="B2526" t="str">
            <v>Stacker Adapter Kit for DA400</v>
          </cell>
          <cell r="C2526" t="str">
            <v>SYNC-20080402</v>
          </cell>
        </row>
        <row r="2527">
          <cell r="A2527" t="str">
            <v>W4MC</v>
          </cell>
          <cell r="B2527" t="str">
            <v>Trip Charge - 75 miles + from District Office</v>
          </cell>
          <cell r="C2527" t="str">
            <v>SYNC-20100615</v>
          </cell>
        </row>
        <row r="2528">
          <cell r="A2528" t="str">
            <v>W56D      </v>
          </cell>
          <cell r="B2528" t="str">
            <v>Pentium Dual Core PC: 3.4 GHZ, 2 GB, 1 GB RAM, Windows XP with DVD/DL burner</v>
          </cell>
          <cell r="C2528" t="str">
            <v>SYNC-20080402</v>
          </cell>
        </row>
        <row r="2529">
          <cell r="A2529" t="str">
            <v>W624</v>
          </cell>
          <cell r="B2529" t="str">
            <v>Laser Tray Tag Label and Report Printer</v>
          </cell>
          <cell r="C2529" t="str">
            <v>SYNC-20080402</v>
          </cell>
        </row>
        <row r="2530">
          <cell r="A2530" t="str">
            <v>W709</v>
          </cell>
          <cell r="B2530" t="str">
            <v>Envelope Designer Plus Software and Art Manias CD w/ over 5,000 cliparts and fonts</v>
          </cell>
          <cell r="C2530" t="str">
            <v>SYNC-20080402</v>
          </cell>
        </row>
        <row r="2531">
          <cell r="A2531" t="str">
            <v>W760</v>
          </cell>
          <cell r="B2531" t="str">
            <v>W760 Stacker for W350 Tabber</v>
          </cell>
          <cell r="C2531" t="str">
            <v>SYNC-20080402</v>
          </cell>
        </row>
        <row r="2532">
          <cell r="A2532" t="str">
            <v>W763</v>
          </cell>
          <cell r="B2532" t="str">
            <v>W760 Stacker for AddressRight Printers (incls printer interface)</v>
          </cell>
          <cell r="C2532" t="str">
            <v>SYNC-20080402</v>
          </cell>
        </row>
        <row r="2533">
          <cell r="A2533" t="str">
            <v>W764</v>
          </cell>
          <cell r="B2533" t="str">
            <v>W760 Stacker and Dryer for AddressRight Printers</v>
          </cell>
          <cell r="C2533" t="str">
            <v>SYNC-20080402</v>
          </cell>
        </row>
        <row r="2534">
          <cell r="A2534" t="str">
            <v>W76C</v>
          </cell>
          <cell r="B2534" t="str">
            <v>Green W760 Stacker Factory Certified</v>
          </cell>
          <cell r="C2534" t="str">
            <v>SYNC-20110411</v>
          </cell>
        </row>
        <row r="2535">
          <cell r="A2535" t="str">
            <v>W823</v>
          </cell>
          <cell r="B2535" t="str">
            <v>FeedRight Feeder for DA950</v>
          </cell>
          <cell r="C2535" t="str">
            <v>SYNC-20080402</v>
          </cell>
        </row>
        <row r="2536">
          <cell r="A2536" t="str">
            <v>W853</v>
          </cell>
          <cell r="B2536" t="str">
            <v>Ink Dryer for W760 Stacker</v>
          </cell>
          <cell r="C2536" t="str">
            <v>SYNC-20080402</v>
          </cell>
        </row>
        <row r="2537">
          <cell r="A2537" t="str">
            <v>W85R</v>
          </cell>
          <cell r="B2537" t="str">
            <v>Green W853 Ink Dryer for W760 Stacker Factory Certified</v>
          </cell>
          <cell r="C2537" t="str">
            <v>SYNC-20110411</v>
          </cell>
        </row>
        <row r="2538">
          <cell r="A2538" t="str">
            <v>W890072</v>
          </cell>
          <cell r="B2538" t="str">
            <v>Stacker Adapter Kit for DA950</v>
          </cell>
          <cell r="C2538" t="str">
            <v>SYNC-20080402</v>
          </cell>
        </row>
        <row r="2539">
          <cell r="A2539" t="str">
            <v>W985025</v>
          </cell>
          <cell r="B2539" t="str">
            <v>HP External Multi DVD Writer</v>
          </cell>
          <cell r="C2539" t="str">
            <v>SYNC-20080402</v>
          </cell>
        </row>
        <row r="2540">
          <cell r="A2540" t="str">
            <v>W990020</v>
          </cell>
          <cell r="B2540" t="str">
            <v>Compaq 19in. Flat Panel Display</v>
          </cell>
          <cell r="C2540" t="str">
            <v>SYNC-20090113</v>
          </cell>
        </row>
        <row r="2541">
          <cell r="A2541" t="str">
            <v>W990040</v>
          </cell>
          <cell r="B2541" t="str">
            <v>USB to Ethernet Kit: Crossover Cable, and PC Ethernet Adapter</v>
          </cell>
          <cell r="C2541" t="str">
            <v>SYNC-20080402</v>
          </cell>
        </row>
        <row r="2542">
          <cell r="A2542" t="str">
            <v>WDF1</v>
          </cell>
          <cell r="B2542" t="str">
            <v>Document Formatting Option </v>
          </cell>
          <cell r="C2542" t="str">
            <v>SYNC-20080402</v>
          </cell>
        </row>
        <row r="2543">
          <cell r="A2543" t="str">
            <v>WDPR</v>
          </cell>
          <cell r="B2543" t="str">
            <v>SmartMailer with Delivery Point Validation (If Sale - 1 Year Subscription)(XP, 2000) </v>
          </cell>
          <cell r="C2543" t="str">
            <v>SYNC-20080402</v>
          </cell>
        </row>
        <row r="2544">
          <cell r="A2544" t="str">
            <v>WDS0</v>
          </cell>
          <cell r="B2544" t="str">
            <v>Design Services</v>
          </cell>
          <cell r="C2544" t="str">
            <v>SYNC-20110613</v>
          </cell>
        </row>
        <row r="2545">
          <cell r="A2545" t="str">
            <v>WDS1</v>
          </cell>
          <cell r="B2545" t="str">
            <v>Design Services</v>
          </cell>
          <cell r="C2545" t="str">
            <v>SYNC-20110613</v>
          </cell>
        </row>
        <row r="2546">
          <cell r="A2546" t="str">
            <v>WDS2</v>
          </cell>
          <cell r="B2546" t="str">
            <v>Design Services</v>
          </cell>
          <cell r="C2546" t="str">
            <v>SYNC-20110613</v>
          </cell>
        </row>
        <row r="2547">
          <cell r="A2547" t="str">
            <v>WDS3</v>
          </cell>
          <cell r="B2547" t="str">
            <v>Design Services</v>
          </cell>
          <cell r="C2547" t="str">
            <v>SYNC-20110613</v>
          </cell>
        </row>
        <row r="2548">
          <cell r="A2548" t="str">
            <v>WDS4</v>
          </cell>
          <cell r="B2548" t="str">
            <v>Design Services</v>
          </cell>
          <cell r="C2548" t="str">
            <v>SYNC-20110613</v>
          </cell>
        </row>
        <row r="2549">
          <cell r="A2549" t="str">
            <v>WDS5</v>
          </cell>
          <cell r="B2549" t="str">
            <v>Design Services</v>
          </cell>
          <cell r="C2549" t="str">
            <v>SYNC-20110613</v>
          </cell>
        </row>
        <row r="2550">
          <cell r="A2550" t="str">
            <v>WDS6</v>
          </cell>
          <cell r="B2550" t="str">
            <v>Design Services</v>
          </cell>
          <cell r="C2550" t="str">
            <v>SYNC-20110613</v>
          </cell>
        </row>
        <row r="2551">
          <cell r="A2551" t="str">
            <v>WDS7</v>
          </cell>
          <cell r="B2551" t="str">
            <v>Design Services</v>
          </cell>
          <cell r="C2551" t="str">
            <v>SYNC-20110613</v>
          </cell>
        </row>
        <row r="2552">
          <cell r="A2552" t="str">
            <v>WDS8</v>
          </cell>
          <cell r="B2552" t="str">
            <v>Design Services</v>
          </cell>
          <cell r="C2552" t="str">
            <v>SYNC-20110613</v>
          </cell>
        </row>
        <row r="2553">
          <cell r="A2553" t="str">
            <v>WDS9</v>
          </cell>
          <cell r="B2553" t="str">
            <v>Design Services</v>
          </cell>
          <cell r="C2553" t="str">
            <v>SYNC-20110613</v>
          </cell>
        </row>
        <row r="2554">
          <cell r="A2554" t="str">
            <v>WDVR</v>
          </cell>
          <cell r="B2554" t="str">
            <v>Delivery Point Validation for Existing SmartMailer (SmartMailer not included)</v>
          </cell>
          <cell r="C2554" t="str">
            <v>SYNC-20080402</v>
          </cell>
        </row>
        <row r="2555">
          <cell r="A2555" t="str">
            <v>WMP1</v>
          </cell>
          <cell r="B2555" t="str">
            <v>VeriMove Net for 36,000</v>
          </cell>
          <cell r="C2555" t="str">
            <v>SYNC-20080402</v>
          </cell>
        </row>
        <row r="2556">
          <cell r="A2556" t="str">
            <v>WMP2</v>
          </cell>
          <cell r="B2556" t="str">
            <v>VeriMove Net for 360,000</v>
          </cell>
          <cell r="C2556" t="str">
            <v>SYNC-20080402</v>
          </cell>
        </row>
        <row r="2557">
          <cell r="A2557" t="str">
            <v>WMP3</v>
          </cell>
          <cell r="B2557" t="str">
            <v>VeriMove Net for 900,000</v>
          </cell>
          <cell r="C2557" t="str">
            <v>SYNC-20080402</v>
          </cell>
        </row>
        <row r="2558">
          <cell r="A2558" t="str">
            <v>WMP4</v>
          </cell>
          <cell r="B2558" t="str">
            <v>VeriMove Net for 10,000</v>
          </cell>
          <cell r="C2558" t="str">
            <v>SYNC-20080703</v>
          </cell>
        </row>
        <row r="2559">
          <cell r="A2559" t="str">
            <v>WMPU</v>
          </cell>
          <cell r="B2559" t="str">
            <v>VeriMove Net - Subscription (up to 300k records/day)</v>
          </cell>
          <cell r="C2559" t="str">
            <v>SYNC-20080725</v>
          </cell>
        </row>
        <row r="2560">
          <cell r="A2560" t="str">
            <v>WP13</v>
          </cell>
          <cell r="B2560" t="str">
            <v>HC/ComColor Staples (Qty: 3 cartridges per box, 5k per cartridge)</v>
          </cell>
          <cell r="C2560" t="str">
            <v>SYNC-20100413</v>
          </cell>
        </row>
        <row r="2561">
          <cell r="A2561" t="str">
            <v>WP14</v>
          </cell>
          <cell r="B2561" t="str">
            <v>HC/ComColor Booklet Staples (Qty: 4 cartridges per box, 5k per cartridge)</v>
          </cell>
          <cell r="C2561" t="str">
            <v>SYNC-20100413</v>
          </cell>
        </row>
        <row r="2562">
          <cell r="A2562" t="str">
            <v>WP5A</v>
          </cell>
          <cell r="B2562" t="str">
            <v>High Speed Laser Printer</v>
          </cell>
          <cell r="C2562" t="str">
            <v>SYNC-20080402</v>
          </cell>
        </row>
        <row r="2563">
          <cell r="A2563" t="str">
            <v>WP5H</v>
          </cell>
          <cell r="B2563" t="str">
            <v>High Speed Laser Printer with Feeder</v>
          </cell>
          <cell r="C2563" t="str">
            <v>SYNC-20080402</v>
          </cell>
        </row>
        <row r="2564">
          <cell r="A2564" t="str">
            <v>WP5N</v>
          </cell>
          <cell r="B2564" t="str">
            <v>ComColor Express IS700C Advanced Package  </v>
          </cell>
          <cell r="C2564" t="str">
            <v>SYNC-20090315</v>
          </cell>
        </row>
        <row r="2565">
          <cell r="A2565" t="str">
            <v>WP5R</v>
          </cell>
          <cell r="B2565" t="str">
            <v>ComColor Express IS700C Professional Package</v>
          </cell>
          <cell r="C2565" t="str">
            <v>SYNC-20090315</v>
          </cell>
        </row>
        <row r="2566">
          <cell r="A2566" t="str">
            <v>WP6A</v>
          </cell>
          <cell r="B2566" t="str">
            <v>3010 ComColor 90 ppm Basic Printer</v>
          </cell>
          <cell r="C2566" t="str">
            <v>SYNC-20100413</v>
          </cell>
        </row>
        <row r="2567">
          <cell r="A2567" t="str">
            <v>WP6B</v>
          </cell>
          <cell r="B2567" t="str">
            <v>3050 ComColor 90 ppm Printer</v>
          </cell>
          <cell r="C2567" t="str">
            <v>SYNC-20100413</v>
          </cell>
        </row>
        <row r="2568">
          <cell r="A2568" t="str">
            <v>WP6C</v>
          </cell>
          <cell r="B2568" t="str">
            <v>7010 ComColor 120 ppm Basic Printer</v>
          </cell>
          <cell r="C2568" t="str">
            <v>SYNC-20100413</v>
          </cell>
        </row>
        <row r="2569">
          <cell r="A2569" t="str">
            <v>WP6D</v>
          </cell>
          <cell r="B2569" t="str">
            <v>7050 ComColor 120 ppm Printer</v>
          </cell>
          <cell r="C2569" t="str">
            <v>SYNC-20100413</v>
          </cell>
        </row>
        <row r="2570">
          <cell r="A2570" t="str">
            <v>WP6E</v>
          </cell>
          <cell r="B2570" t="str">
            <v>9050 ComColor 150 ppm Printer</v>
          </cell>
          <cell r="C2570" t="str">
            <v>SYNC-20100413</v>
          </cell>
        </row>
        <row r="2571">
          <cell r="A2571" t="str">
            <v>WP6F</v>
          </cell>
          <cell r="B2571" t="str">
            <v>Receiving Tray (500 Sheet facedown)</v>
          </cell>
          <cell r="C2571" t="str">
            <v>SYNC-20100413</v>
          </cell>
        </row>
        <row r="2572">
          <cell r="A2572" t="str">
            <v>WP6G</v>
          </cell>
          <cell r="B2572" t="str">
            <v>Offset Tray (500 Sheet facedown)</v>
          </cell>
          <cell r="C2572" t="str">
            <v>SYNC-20100413</v>
          </cell>
        </row>
        <row r="2573">
          <cell r="A2573" t="str">
            <v>WP6H</v>
          </cell>
          <cell r="B2573" t="str">
            <v>PostScript Controller - ComColor IS900C</v>
          </cell>
          <cell r="C2573" t="str">
            <v>SYNC-20100413</v>
          </cell>
        </row>
        <row r="2574">
          <cell r="A2574" t="str">
            <v>WP6J</v>
          </cell>
          <cell r="B2574" t="str">
            <v>IS900C Advanced Package</v>
          </cell>
          <cell r="C2574" t="str">
            <v>SYNC-20100413</v>
          </cell>
        </row>
        <row r="2575">
          <cell r="A2575" t="str">
            <v>WP6K</v>
          </cell>
          <cell r="B2575" t="str">
            <v>IS900C Professional Package</v>
          </cell>
          <cell r="C2575" t="str">
            <v>SYNC-20100413</v>
          </cell>
        </row>
        <row r="2576">
          <cell r="A2576" t="str">
            <v>WP6M</v>
          </cell>
          <cell r="B2576" t="str">
            <v>Scanner Package - HS4000</v>
          </cell>
          <cell r="C2576" t="str">
            <v>SYNC-20100413</v>
          </cell>
        </row>
        <row r="2577">
          <cell r="A2577" t="str">
            <v>WP6N</v>
          </cell>
          <cell r="B2577" t="str">
            <v>Auto Control Output Stacking Tray (1,000 sheet)</v>
          </cell>
          <cell r="C2577" t="str">
            <v>SYNC-20100413</v>
          </cell>
        </row>
        <row r="2578">
          <cell r="A2578" t="str">
            <v>WP6P</v>
          </cell>
          <cell r="B2578" t="str">
            <v>Wide Stacking Tray</v>
          </cell>
          <cell r="C2578" t="str">
            <v>SYNC-20100413</v>
          </cell>
        </row>
        <row r="2579">
          <cell r="A2579" t="str">
            <v>WP6R</v>
          </cell>
          <cell r="B2579" t="str">
            <v>Multi-Function Finisher (Stapling, 2/3 hole punch)</v>
          </cell>
          <cell r="C2579" t="str">
            <v>SYNC-20100413</v>
          </cell>
        </row>
        <row r="2580">
          <cell r="A2580" t="str">
            <v>WP6T</v>
          </cell>
          <cell r="B2580" t="str">
            <v>Special Paper Feed Kit</v>
          </cell>
          <cell r="C2580" t="str">
            <v>SYNC-20100413</v>
          </cell>
        </row>
        <row r="2581">
          <cell r="A2581" t="str">
            <v>WP6U</v>
          </cell>
          <cell r="B2581" t="str">
            <v>Paper Ejection Unit</v>
          </cell>
          <cell r="C2581" t="str">
            <v>SYNC-20111011</v>
          </cell>
        </row>
        <row r="2582">
          <cell r="A2582" t="str">
            <v>WP6W</v>
          </cell>
          <cell r="B2582" t="str">
            <v>Option PCB</v>
          </cell>
          <cell r="C2582" t="str">
            <v>SYNC-20111011</v>
          </cell>
        </row>
        <row r="2583">
          <cell r="A2583" t="str">
            <v>WP70</v>
          </cell>
          <cell r="B2583" t="str">
            <v>FeedMAX-P Feeder</v>
          </cell>
          <cell r="C2583" t="str">
            <v>SYNC-20110613</v>
          </cell>
        </row>
        <row r="2584">
          <cell r="A2584" t="str">
            <v>WP71</v>
          </cell>
          <cell r="B2584" t="str">
            <v>FeedMAX 4 ft. horizontal conveyor</v>
          </cell>
          <cell r="C2584" t="str">
            <v>SYNC-20110613</v>
          </cell>
        </row>
        <row r="2585">
          <cell r="A2585" t="str">
            <v>WP72</v>
          </cell>
          <cell r="B2585" t="str">
            <v>FeedMAX 6 ft. horizontal conveyor </v>
          </cell>
          <cell r="C2585" t="str">
            <v>SYNC-20110613</v>
          </cell>
        </row>
        <row r="2586">
          <cell r="A2586" t="str">
            <v>WP73</v>
          </cell>
          <cell r="B2586" t="str">
            <v>FeedMAX 9 ft. horizontal conveyor </v>
          </cell>
          <cell r="C2586" t="str">
            <v>SYNC-20110613</v>
          </cell>
        </row>
        <row r="2587">
          <cell r="A2587" t="str">
            <v>WP74</v>
          </cell>
          <cell r="B2587" t="str">
            <v>FeedMAX 4 ft. exit conveyor </v>
          </cell>
          <cell r="C2587" t="str">
            <v>SYNC-20110613</v>
          </cell>
        </row>
        <row r="2588">
          <cell r="A2588" t="str">
            <v>WP75</v>
          </cell>
          <cell r="B2588" t="str">
            <v>FeedMAX 6 ft. exit conveyor </v>
          </cell>
          <cell r="C2588" t="str">
            <v>SYNC-20110613</v>
          </cell>
        </row>
        <row r="2589">
          <cell r="A2589" t="str">
            <v>WP76</v>
          </cell>
          <cell r="B2589" t="str">
            <v>FeedMAX 9 ft. exit conveyor </v>
          </cell>
          <cell r="C2589" t="str">
            <v>SYNC-20110613</v>
          </cell>
        </row>
        <row r="2590">
          <cell r="A2590" t="str">
            <v>WP7C</v>
          </cell>
          <cell r="B2590" t="str">
            <v>FeedMAX 4 ft. Horizontal Conveyor</v>
          </cell>
          <cell r="C2590" t="str">
            <v>SYNC-20110613</v>
          </cell>
        </row>
        <row r="2591">
          <cell r="A2591" t="str">
            <v>WP7D</v>
          </cell>
          <cell r="B2591" t="str">
            <v>FeedMAX 6 ft. Horizontal Conveyor</v>
          </cell>
          <cell r="C2591" t="str">
            <v>SYNC-20110613</v>
          </cell>
        </row>
        <row r="2592">
          <cell r="A2592" t="str">
            <v>WP7E</v>
          </cell>
          <cell r="B2592" t="str">
            <v>FeedMAX 9 ft. Horizontal Conveyor</v>
          </cell>
          <cell r="C2592" t="str">
            <v>SYNC-20110613</v>
          </cell>
        </row>
        <row r="2593">
          <cell r="A2593" t="str">
            <v>WP7V</v>
          </cell>
          <cell r="B2593" t="str">
            <v>Iqueue Ultimate Software for DP40S</v>
          </cell>
          <cell r="C2593" t="str">
            <v>SYNC-20110411</v>
          </cell>
        </row>
        <row r="2594">
          <cell r="A2594" t="str">
            <v>WP7W</v>
          </cell>
          <cell r="B2594" t="str">
            <v>DP40S Color Printer with Standard Feeder</v>
          </cell>
          <cell r="C2594" t="str">
            <v>SYNC-20110613</v>
          </cell>
        </row>
        <row r="2595">
          <cell r="A2595" t="str">
            <v>WP7Y</v>
          </cell>
          <cell r="B2595" t="str">
            <v>DP40S Color Printer Duplexer</v>
          </cell>
          <cell r="C2595" t="str">
            <v>SYNC-20100912</v>
          </cell>
        </row>
        <row r="2596">
          <cell r="A2596" t="str">
            <v>WP94</v>
          </cell>
          <cell r="B2596" t="str">
            <v>Subscription for Print Services</v>
          </cell>
          <cell r="C2596" t="str">
            <v>SYNC-20080402</v>
          </cell>
        </row>
        <row r="2597">
          <cell r="A2597" t="str">
            <v>WP9G</v>
          </cell>
          <cell r="B2597" t="str">
            <v>ComColor Ink Starter Kit (Black, Magenta, Cyan, Yellow cartridges)</v>
          </cell>
          <cell r="C2597" t="str">
            <v>SYNC-20100414</v>
          </cell>
        </row>
        <row r="2598">
          <cell r="A2598" t="str">
            <v>WP9Y</v>
          </cell>
          <cell r="B2598" t="str">
            <v>DP40S Color Printer Hard Drive</v>
          </cell>
          <cell r="C2598" t="str">
            <v>SYNC-20100912</v>
          </cell>
        </row>
        <row r="2599">
          <cell r="A2599" t="str">
            <v>WPB5</v>
          </cell>
          <cell r="B2599" t="str">
            <v>PB First Base License, Includes first 5 applications</v>
          </cell>
          <cell r="C2599" t="str">
            <v>SYNC-20080402</v>
          </cell>
        </row>
        <row r="2600">
          <cell r="A2600" t="str">
            <v>WPCP</v>
          </cell>
          <cell r="B2600" t="str">
            <v>Advanced Checking Option for Document Formatting</v>
          </cell>
          <cell r="C2600" t="str">
            <v>SYNC-20080402</v>
          </cell>
        </row>
        <row r="2601">
          <cell r="A2601" t="str">
            <v>WPD1</v>
          </cell>
          <cell r="B2601" t="str">
            <v>Preformatted Document Option</v>
          </cell>
          <cell r="C2601" t="str">
            <v>SYNC-20080402</v>
          </cell>
        </row>
        <row r="2602">
          <cell r="A2602" t="str">
            <v>WPD9</v>
          </cell>
          <cell r="B2602" t="str">
            <v>Installation and Training for FeedMAX-P Feeder</v>
          </cell>
          <cell r="C2602" t="str">
            <v>SYNC-20110613</v>
          </cell>
        </row>
        <row r="2603">
          <cell r="A2603" t="str">
            <v>WPDE</v>
          </cell>
          <cell r="B2603" t="str">
            <v>DP40S Color Printer with FeedMAX-P Feeder</v>
          </cell>
          <cell r="C2603" t="str">
            <v>SYNC-20110613</v>
          </cell>
        </row>
        <row r="2604">
          <cell r="A2604" t="str">
            <v>WPDF</v>
          </cell>
          <cell r="B2604" t="str">
            <v>PDF Extraction Option for Document Formatting</v>
          </cell>
          <cell r="C2604" t="str">
            <v>SYNC-20080402</v>
          </cell>
        </row>
        <row r="2605">
          <cell r="A2605" t="str">
            <v>WPF0</v>
          </cell>
          <cell r="B2605" t="str">
            <v>Document Processing Professional Services</v>
          </cell>
          <cell r="C2605" t="str">
            <v>SYNC-20080603</v>
          </cell>
        </row>
        <row r="2606">
          <cell r="A2606" t="str">
            <v>WPF1</v>
          </cell>
          <cell r="B2606" t="str">
            <v>Document Processing Professional Services</v>
          </cell>
          <cell r="C2606" t="str">
            <v>SYNC-20080402</v>
          </cell>
        </row>
        <row r="2607">
          <cell r="A2607" t="str">
            <v>WPF2</v>
          </cell>
          <cell r="B2607" t="str">
            <v>Document Processing Professional Services</v>
          </cell>
          <cell r="C2607" t="str">
            <v>SYNC-20080402</v>
          </cell>
        </row>
        <row r="2608">
          <cell r="A2608" t="str">
            <v>WPF3</v>
          </cell>
          <cell r="B2608" t="str">
            <v>Document Processing Professional Services</v>
          </cell>
          <cell r="C2608" t="str">
            <v>SYNC-20080402</v>
          </cell>
        </row>
        <row r="2609">
          <cell r="A2609" t="str">
            <v>WPF4</v>
          </cell>
          <cell r="B2609" t="str">
            <v>Document Processing Professional Services</v>
          </cell>
          <cell r="C2609" t="str">
            <v>SYNC-20080402</v>
          </cell>
        </row>
        <row r="2610">
          <cell r="A2610" t="str">
            <v>WPF5</v>
          </cell>
          <cell r="B2610" t="str">
            <v>Document Processing Professional Services</v>
          </cell>
          <cell r="C2610" t="str">
            <v>SYNC-20080402</v>
          </cell>
        </row>
        <row r="2611">
          <cell r="A2611" t="str">
            <v>WPF6</v>
          </cell>
          <cell r="B2611" t="str">
            <v>Document Processing Professional Services</v>
          </cell>
          <cell r="C2611" t="str">
            <v>SYNC-20080402</v>
          </cell>
        </row>
        <row r="2612">
          <cell r="A2612" t="str">
            <v>WPF7</v>
          </cell>
          <cell r="B2612" t="str">
            <v>Document Processing Professional Services</v>
          </cell>
          <cell r="C2612" t="str">
            <v>SYNC-20080402</v>
          </cell>
        </row>
        <row r="2613">
          <cell r="A2613" t="str">
            <v>WPF8</v>
          </cell>
          <cell r="B2613" t="str">
            <v>Document Processing Professional Services</v>
          </cell>
          <cell r="C2613" t="str">
            <v>SYNC-20080402</v>
          </cell>
        </row>
        <row r="2614">
          <cell r="A2614" t="str">
            <v>WPF9</v>
          </cell>
          <cell r="B2614" t="str">
            <v>Document Processing Professional Services</v>
          </cell>
          <cell r="C2614" t="str">
            <v>SYNC-20080402</v>
          </cell>
        </row>
        <row r="2615">
          <cell r="A2615" t="str">
            <v>WPFA</v>
          </cell>
          <cell r="B2615" t="str">
            <v>Additional Application(s) for PB FIRST</v>
          </cell>
          <cell r="C2615" t="str">
            <v>SYNC-20080402</v>
          </cell>
        </row>
        <row r="2616">
          <cell r="A2616" t="str">
            <v>WPMD</v>
          </cell>
          <cell r="B2616" t="str">
            <v>MailDirector Option</v>
          </cell>
          <cell r="C2616" t="str">
            <v>SYNC-20100809</v>
          </cell>
        </row>
        <row r="2617">
          <cell r="A2617" t="str">
            <v>WPP1</v>
          </cell>
          <cell r="B2617" t="str">
            <v>Printer License (1 printer)</v>
          </cell>
          <cell r="C2617" t="str">
            <v>SYNC-20080402</v>
          </cell>
        </row>
        <row r="2618">
          <cell r="A2618" t="str">
            <v>WPP2</v>
          </cell>
          <cell r="B2618" t="str">
            <v>Printer License (2 printers)</v>
          </cell>
          <cell r="C2618" t="str">
            <v>SYNC-20080402</v>
          </cell>
        </row>
        <row r="2619">
          <cell r="A2619" t="str">
            <v>WPP3</v>
          </cell>
          <cell r="B2619" t="str">
            <v>PlanetPress Server Lite</v>
          </cell>
          <cell r="C2619" t="str">
            <v>SYNC-20080402</v>
          </cell>
        </row>
        <row r="2620">
          <cell r="A2620" t="str">
            <v>WPP4</v>
          </cell>
          <cell r="B2620" t="str">
            <v>PlanetPress Server Full</v>
          </cell>
          <cell r="C2620" t="str">
            <v>SYNC-20080402</v>
          </cell>
        </row>
        <row r="2621">
          <cell r="A2621" t="str">
            <v>WPP5</v>
          </cell>
          <cell r="B2621" t="str">
            <v>PlanetPress Image</v>
          </cell>
          <cell r="C2621" t="str">
            <v>SYNC-20080402</v>
          </cell>
        </row>
        <row r="2622">
          <cell r="A2622" t="str">
            <v>WPP6</v>
          </cell>
          <cell r="B2622" t="str">
            <v>PlanetPress Office</v>
          </cell>
          <cell r="C2622" t="str">
            <v>SYNC-20090601</v>
          </cell>
        </row>
        <row r="2623">
          <cell r="A2623" t="str">
            <v>WPP7</v>
          </cell>
          <cell r="B2623" t="str">
            <v>PlanetPress Production</v>
          </cell>
          <cell r="C2623" t="str">
            <v>SYNC-20090601</v>
          </cell>
        </row>
        <row r="2624">
          <cell r="A2624" t="str">
            <v>WPPA</v>
          </cell>
          <cell r="B2624" t="str">
            <v>On-Site PlanetPress Standard Training - 2 Days</v>
          </cell>
          <cell r="C2624" t="str">
            <v>SYNC-20100315</v>
          </cell>
        </row>
        <row r="2625">
          <cell r="A2625" t="str">
            <v>WPPB</v>
          </cell>
          <cell r="B2625" t="str">
            <v>On-Site PlanetPress Custom Training - Optional 1 Day</v>
          </cell>
          <cell r="C2625" t="str">
            <v>SYNC-20100315</v>
          </cell>
        </row>
        <row r="2626">
          <cell r="A2626" t="str">
            <v>WPPC</v>
          </cell>
          <cell r="B2626" t="str">
            <v>On-Site PlanetPress Advanced Training - 2 Days</v>
          </cell>
          <cell r="C2626" t="str">
            <v>SYNC-20100615</v>
          </cell>
        </row>
        <row r="2627">
          <cell r="A2627" t="str">
            <v>WPPH</v>
          </cell>
          <cell r="B2627" t="str">
            <v>Per Diem for Onsite Visit</v>
          </cell>
          <cell r="C2627" t="str">
            <v>SYNC-20090315</v>
          </cell>
        </row>
        <row r="2628">
          <cell r="A2628" t="str">
            <v>WPPL</v>
          </cell>
          <cell r="B2628" t="str">
            <v>E-Learning Module for Planet Press</v>
          </cell>
          <cell r="C2628" t="str">
            <v>SYNC-20090601</v>
          </cell>
        </row>
        <row r="2629">
          <cell r="A2629" t="str">
            <v>WPPX</v>
          </cell>
          <cell r="B2629" t="str">
            <v>Airfare for On-Site Visit</v>
          </cell>
          <cell r="C2629" t="str">
            <v>SYNC-20090511</v>
          </cell>
        </row>
        <row r="2630">
          <cell r="A2630" t="str">
            <v>WPR1</v>
          </cell>
          <cell r="B2630" t="str">
            <v>Document Processing Project Management</v>
          </cell>
          <cell r="C2630" t="str">
            <v>SYNC-20080402</v>
          </cell>
        </row>
        <row r="2631">
          <cell r="A2631" t="str">
            <v>WPR2</v>
          </cell>
          <cell r="B2631" t="str">
            <v>Document Processing Project Management</v>
          </cell>
          <cell r="C2631" t="str">
            <v>SYNC-20080402</v>
          </cell>
        </row>
        <row r="2632">
          <cell r="A2632" t="str">
            <v>WPR3</v>
          </cell>
          <cell r="B2632" t="str">
            <v>Document Processing Project Management</v>
          </cell>
          <cell r="C2632" t="str">
            <v>SYNC-20080402</v>
          </cell>
        </row>
        <row r="2633">
          <cell r="A2633" t="str">
            <v>WPR4</v>
          </cell>
          <cell r="B2633" t="str">
            <v>Document Processing Project Management</v>
          </cell>
          <cell r="C2633" t="str">
            <v>SYNC-20080402</v>
          </cell>
        </row>
        <row r="2634">
          <cell r="A2634" t="str">
            <v>WPR5</v>
          </cell>
          <cell r="B2634" t="str">
            <v>Document Processing Project Management</v>
          </cell>
          <cell r="C2634" t="str">
            <v>SYNC-20080402</v>
          </cell>
        </row>
        <row r="2635">
          <cell r="A2635" t="str">
            <v>WPR6</v>
          </cell>
          <cell r="B2635" t="str">
            <v>Document Processing Project Management</v>
          </cell>
          <cell r="C2635" t="str">
            <v>SYNC-20080402</v>
          </cell>
        </row>
        <row r="2636">
          <cell r="A2636" t="str">
            <v>WPR7</v>
          </cell>
          <cell r="B2636" t="str">
            <v>Document Processing Project Management</v>
          </cell>
          <cell r="C2636" t="str">
            <v>SYNC-20080402</v>
          </cell>
        </row>
        <row r="2637">
          <cell r="A2637" t="str">
            <v>WPR8</v>
          </cell>
          <cell r="B2637" t="str">
            <v>Document Processing Project Management</v>
          </cell>
          <cell r="C2637" t="str">
            <v>SYNC-20080811</v>
          </cell>
        </row>
        <row r="2638">
          <cell r="A2638" t="str">
            <v>WPS0</v>
          </cell>
          <cell r="B2638" t="str">
            <v>Design Services</v>
          </cell>
          <cell r="C2638" t="str">
            <v>SYNC-20110613</v>
          </cell>
        </row>
        <row r="2639">
          <cell r="A2639" t="str">
            <v>WPSA</v>
          </cell>
          <cell r="B2639" t="str">
            <v>PrintShop Mail Starter License</v>
          </cell>
          <cell r="C2639" t="str">
            <v>SYNC-20110613</v>
          </cell>
        </row>
        <row r="2640">
          <cell r="A2640" t="str">
            <v>WPSB</v>
          </cell>
          <cell r="B2640" t="str">
            <v>PrintShop Mail Production License</v>
          </cell>
          <cell r="C2640" t="str">
            <v>SYNC-20110613</v>
          </cell>
        </row>
        <row r="2641">
          <cell r="A2641" t="str">
            <v>WPSC</v>
          </cell>
          <cell r="B2641" t="str">
            <v>PrintShop Mail Web License</v>
          </cell>
          <cell r="C2641" t="str">
            <v>SYNC-20110613</v>
          </cell>
        </row>
        <row r="2642">
          <cell r="A2642" t="str">
            <v>WPSM</v>
          </cell>
          <cell r="B2642" t="str">
            <v>SmartMailer Interface Option for PB FIRST(SmartMailer Not Included)</v>
          </cell>
          <cell r="C2642" t="str">
            <v>SYNC-20080402</v>
          </cell>
        </row>
        <row r="2643">
          <cell r="A2643" t="str">
            <v>WPSP</v>
          </cell>
          <cell r="B2643" t="str">
            <v>DirectSmile Creator Pro Universal (Requires PrintShop Mail)</v>
          </cell>
          <cell r="C2643" t="str">
            <v>SYNC-20110613</v>
          </cell>
        </row>
        <row r="2644">
          <cell r="A2644" t="str">
            <v>WPXE</v>
          </cell>
          <cell r="B2644" t="str">
            <v>DP40S Color Toner Starter Kit - Black, Magenta, Cyan, Yellow Cartridges</v>
          </cell>
          <cell r="C2644" t="str">
            <v>SYNC-20100912</v>
          </cell>
        </row>
        <row r="2645">
          <cell r="A2645" t="str">
            <v>WS80</v>
          </cell>
          <cell r="B2645" t="str">
            <v>SmartMailer Installation Service</v>
          </cell>
          <cell r="C2645" t="str">
            <v>SYNC-20080402</v>
          </cell>
        </row>
        <row r="2646">
          <cell r="A2646" t="str">
            <v>WS81</v>
          </cell>
          <cell r="B2646" t="str">
            <v>Smart Mailer Data Mapping Service (formerly data conversion)</v>
          </cell>
          <cell r="C2646" t="str">
            <v>SYNC-20080402</v>
          </cell>
        </row>
        <row r="2647">
          <cell r="A2647" t="str">
            <v>WS82</v>
          </cell>
          <cell r="B2647" t="str">
            <v>Smart Mailer System Integration Service</v>
          </cell>
          <cell r="C2647" t="str">
            <v>SYNC-20080402</v>
          </cell>
        </row>
        <row r="2648">
          <cell r="A2648" t="str">
            <v>WS83</v>
          </cell>
          <cell r="B2648" t="str">
            <v>Verimove Training Service</v>
          </cell>
          <cell r="C2648" t="str">
            <v>SYNC-20091013</v>
          </cell>
        </row>
        <row r="2649">
          <cell r="A2649" t="str">
            <v>WS84</v>
          </cell>
          <cell r="B2649" t="str">
            <v>MailDirector Service - Mail Merge Interface - Requires WDF1 and SmartMailer</v>
          </cell>
          <cell r="C2649" t="str">
            <v>SYNC-20100725</v>
          </cell>
        </row>
        <row r="2650">
          <cell r="A2650" t="str">
            <v>WS90</v>
          </cell>
          <cell r="B2650" t="str">
            <v>Smartmailer Training</v>
          </cell>
          <cell r="C2650" t="str">
            <v>SYNC-20080402</v>
          </cell>
        </row>
        <row r="2651">
          <cell r="A2651" t="str">
            <v>WS91</v>
          </cell>
          <cell r="B2651" t="str">
            <v>SmartMailer Premium Training - Basic</v>
          </cell>
          <cell r="C2651" t="str">
            <v>SYNC-20080402</v>
          </cell>
        </row>
        <row r="2652">
          <cell r="A2652" t="str">
            <v>WS92      </v>
          </cell>
          <cell r="B2652" t="str">
            <v>AddressRight Pro Training - Basic</v>
          </cell>
          <cell r="C2652" t="str">
            <v>SYNC-20080402</v>
          </cell>
        </row>
        <row r="2653">
          <cell r="A2653" t="str">
            <v>WS93</v>
          </cell>
          <cell r="B2653" t="str">
            <v>Mailing Assistant Customization</v>
          </cell>
          <cell r="C2653" t="str">
            <v>SYNC-20080402</v>
          </cell>
        </row>
        <row r="2654">
          <cell r="A2654" t="str">
            <v>WSA1</v>
          </cell>
          <cell r="B2654" t="str">
            <v>1 User License for AddressRight Pro</v>
          </cell>
          <cell r="C2654" t="str">
            <v>SYNC-20080402</v>
          </cell>
        </row>
        <row r="2655">
          <cell r="A2655" t="str">
            <v>WSAP      </v>
          </cell>
          <cell r="B2655" t="str">
            <v>AddressRight Pro</v>
          </cell>
          <cell r="C2655" t="str">
            <v>SYNC-20080402</v>
          </cell>
        </row>
        <row r="2656">
          <cell r="A2656" t="str">
            <v>WSAX      </v>
          </cell>
          <cell r="B2656" t="str">
            <v>AddressRight Pro with Address Quality Enhancements</v>
          </cell>
          <cell r="C2656" t="str">
            <v>SYNC-20080402</v>
          </cell>
        </row>
        <row r="2657">
          <cell r="A2657" t="str">
            <v>WSDE</v>
          </cell>
          <cell r="B2657" t="str">
            <v>Electronic Documentation</v>
          </cell>
          <cell r="C2657" t="str">
            <v>SYNC-20100315</v>
          </cell>
        </row>
        <row r="2658">
          <cell r="A2658" t="str">
            <v>WSEL</v>
          </cell>
          <cell r="B2658" t="str">
            <v>Enhanced Line of Travel</v>
          </cell>
          <cell r="C2658" t="str">
            <v>SYNC-20080402</v>
          </cell>
        </row>
        <row r="2659">
          <cell r="A2659" t="str">
            <v>WSEM</v>
          </cell>
          <cell r="B2659" t="str">
            <v>Enhanced Merge/Purge</v>
          </cell>
          <cell r="C2659" t="str">
            <v>SYNC-20080402</v>
          </cell>
        </row>
        <row r="2660">
          <cell r="A2660" t="str">
            <v>WSFB</v>
          </cell>
          <cell r="B2660" t="str">
            <v>Firm Bundles</v>
          </cell>
          <cell r="C2660" t="str">
            <v>SYNC-20100315</v>
          </cell>
        </row>
        <row r="2661">
          <cell r="A2661" t="str">
            <v>WSGC</v>
          </cell>
          <cell r="B2661" t="str">
            <v>Geocodes</v>
          </cell>
          <cell r="C2661" t="str">
            <v>SYNC-20080402</v>
          </cell>
        </row>
        <row r="2662">
          <cell r="A2662" t="str">
            <v>WSL1</v>
          </cell>
          <cell r="B2662" t="str">
            <v>1 User License for SmartMailer</v>
          </cell>
          <cell r="C2662" t="str">
            <v>SYNC-20080402</v>
          </cell>
        </row>
        <row r="2663">
          <cell r="A2663" t="str">
            <v>WSLC</v>
          </cell>
          <cell r="B2663" t="str">
            <v>Address Conversion System</v>
          </cell>
          <cell r="C2663" t="str">
            <v>SYNC-20080402</v>
          </cell>
        </row>
        <row r="2664">
          <cell r="A2664" t="str">
            <v>WSLL</v>
          </cell>
          <cell r="B2664" t="str">
            <v>50 User Licenses for SmartMailer</v>
          </cell>
          <cell r="C2664" t="str">
            <v>SYNC-20080402</v>
          </cell>
        </row>
        <row r="2665">
          <cell r="A2665" t="str">
            <v>WSLX</v>
          </cell>
          <cell r="B2665" t="str">
            <v>10 User Licenses for SmartMailer</v>
          </cell>
          <cell r="C2665" t="str">
            <v>SYNC-20080402</v>
          </cell>
        </row>
        <row r="2666">
          <cell r="A2666" t="str">
            <v>WSM4</v>
          </cell>
          <cell r="B2666" t="str">
            <v>MailCoach Training - 4 Operators</v>
          </cell>
          <cell r="C2666" t="str">
            <v>SYNC-20091123</v>
          </cell>
        </row>
        <row r="2667">
          <cell r="A2667" t="str">
            <v>WSM6</v>
          </cell>
          <cell r="B2667" t="str">
            <v>MailCoach Training - 6 Operators</v>
          </cell>
          <cell r="C2667" t="str">
            <v>SYNC-20091123</v>
          </cell>
        </row>
        <row r="2668">
          <cell r="A2668" t="str">
            <v>WSM7</v>
          </cell>
          <cell r="B2668" t="str">
            <v>SmartMailer 7</v>
          </cell>
          <cell r="C2668" t="str">
            <v>SYNC-20080402</v>
          </cell>
        </row>
        <row r="2669">
          <cell r="A2669" t="str">
            <v>WSMC</v>
          </cell>
          <cell r="B2669" t="str">
            <v>MailCoach Training</v>
          </cell>
          <cell r="C2669" t="str">
            <v>SYNC-20091123</v>
          </cell>
        </row>
        <row r="2670">
          <cell r="A2670" t="str">
            <v>WSMR</v>
          </cell>
          <cell r="B2670" t="str">
            <v>SmartMailer (If Sale - 1 Year Subscription)(XP, 2000) </v>
          </cell>
          <cell r="C2670" t="str">
            <v>SYNC-20080402</v>
          </cell>
        </row>
        <row r="2671">
          <cell r="A2671" t="str">
            <v>WSMW      </v>
          </cell>
          <cell r="B2671" t="str">
            <v>Mixed Weights Feature</v>
          </cell>
          <cell r="C2671" t="str">
            <v>SYNC-20080402</v>
          </cell>
        </row>
        <row r="2672">
          <cell r="A2672" t="str">
            <v>WSP0</v>
          </cell>
          <cell r="B2672" t="str">
            <v>Data Mapping n Integration Bundled up to 4 hours</v>
          </cell>
          <cell r="C2672" t="str">
            <v>SYNC-20080402</v>
          </cell>
        </row>
        <row r="2673">
          <cell r="A2673" t="str">
            <v>WSP1</v>
          </cell>
          <cell r="B2673" t="str">
            <v>Data Mapping n Integration Bundled up to 1 day</v>
          </cell>
          <cell r="C2673" t="str">
            <v>SYNC-20080402</v>
          </cell>
        </row>
        <row r="2674">
          <cell r="A2674" t="str">
            <v>WSP2</v>
          </cell>
          <cell r="B2674" t="str">
            <v>Data Mapping n Integration Bundled up to 2 days</v>
          </cell>
          <cell r="C2674" t="str">
            <v>SYNC-20080402</v>
          </cell>
        </row>
        <row r="2675">
          <cell r="A2675" t="str">
            <v>WSP4</v>
          </cell>
          <cell r="B2675" t="str">
            <v>Data Mapping n Integration Bundled up to 4 days</v>
          </cell>
          <cell r="C2675" t="str">
            <v>SYNC-20080402</v>
          </cell>
        </row>
        <row r="2676">
          <cell r="A2676" t="str">
            <v>WSPA      </v>
          </cell>
          <cell r="B2676" t="str">
            <v>Palletization Feature</v>
          </cell>
          <cell r="C2676" t="str">
            <v>SYNC-20080402</v>
          </cell>
        </row>
        <row r="2677">
          <cell r="A2677" t="str">
            <v>WSPR</v>
          </cell>
          <cell r="B2677" t="str">
            <v>SmartMailer 7 Premium Edition</v>
          </cell>
          <cell r="C2677" t="str">
            <v>SYNC-20080402</v>
          </cell>
        </row>
        <row r="2678">
          <cell r="A2678" t="str">
            <v>WSPS      </v>
          </cell>
          <cell r="B2678" t="str">
            <v>Package Services Feature</v>
          </cell>
          <cell r="C2678" t="str">
            <v>SYNC-20080402</v>
          </cell>
        </row>
        <row r="2679">
          <cell r="A2679" t="str">
            <v>WSSB</v>
          </cell>
          <cell r="B2679" t="str">
            <v>PlanetPress EnvelopeNow</v>
          </cell>
          <cell r="C2679" t="str">
            <v>SYNC-20100912</v>
          </cell>
        </row>
        <row r="2680">
          <cell r="A2680" t="str">
            <v>WSU2</v>
          </cell>
          <cell r="B2680" t="str">
            <v>Upgrade to SmartMailer 7 Premium</v>
          </cell>
          <cell r="C2680" t="str">
            <v>SYNC-20080402</v>
          </cell>
        </row>
        <row r="2681">
          <cell r="A2681" t="str">
            <v>Z30B</v>
          </cell>
          <cell r="B2681" t="str">
            <v>Z300 100 Dept Acctg w/J630 Printer</v>
          </cell>
          <cell r="C2681" t="str">
            <v>SYNC-20080402</v>
          </cell>
        </row>
        <row r="2682">
          <cell r="A2682" t="str">
            <v>Z538</v>
          </cell>
          <cell r="B2682" t="str">
            <v>AccuTrac Barcode Scanner</v>
          </cell>
          <cell r="C2682" t="str">
            <v>SYNC-20080402</v>
          </cell>
        </row>
        <row r="2683">
          <cell r="A2683" t="str">
            <v>Z543</v>
          </cell>
          <cell r="B2683" t="str">
            <v>High Volume Z586 Laser Report Printer</v>
          </cell>
          <cell r="C2683" t="str">
            <v>SYNC-20080402</v>
          </cell>
        </row>
        <row r="2684">
          <cell r="A2684" t="str">
            <v>Z548</v>
          </cell>
          <cell r="B2684" t="str">
            <v>AccuTrac Thermal Receipt Printer</v>
          </cell>
          <cell r="C2684" t="str">
            <v>SYNC-20080402</v>
          </cell>
        </row>
        <row r="2685">
          <cell r="A2685" t="str">
            <v>Z565</v>
          </cell>
          <cell r="B2685" t="str">
            <v>AccuTrac HT ADS Kit for 6500 Upgrade to DM Infinity</v>
          </cell>
          <cell r="C2685" t="str">
            <v>SYNC-20080402</v>
          </cell>
        </row>
        <row r="2686">
          <cell r="A2686" t="str">
            <v>Z5AL</v>
          </cell>
          <cell r="B2686" t="str">
            <v>Classic AccuTrac HT Network DM Infinity ADS KWIK Kit</v>
          </cell>
          <cell r="C2686" t="str">
            <v>SYNC-20080402</v>
          </cell>
        </row>
        <row r="2687">
          <cell r="A2687" t="str">
            <v>Z5AR</v>
          </cell>
          <cell r="B2687" t="str">
            <v>Classic AccuTrac HT Remote DM Infinity ADS KWIK Kit</v>
          </cell>
          <cell r="C2687" t="str">
            <v>SYNC-20080402</v>
          </cell>
        </row>
        <row r="2688">
          <cell r="A2688" t="str">
            <v>Z5DE</v>
          </cell>
          <cell r="B2688" t="str">
            <v>DM Series AccuTrac Interface (AccuTrac HT 2.0 Version)</v>
          </cell>
          <cell r="C2688" t="str">
            <v>SYNC-20080402</v>
          </cell>
        </row>
        <row r="2689">
          <cell r="A2689" t="str">
            <v>Z5DF</v>
          </cell>
          <cell r="B2689" t="str">
            <v>DM Series AccuTrac Interface (Accutrac SA or HT 3.0 version &amp; above) </v>
          </cell>
          <cell r="C2689" t="str">
            <v>SYNC-20080402</v>
          </cell>
        </row>
        <row r="2690">
          <cell r="A2690" t="str">
            <v>Z690000</v>
          </cell>
          <cell r="B2690" t="str">
            <v>Ethernet 4 Port Hub</v>
          </cell>
          <cell r="C2690" t="str">
            <v>SYNC-20080402</v>
          </cell>
        </row>
        <row r="2691">
          <cell r="A2691" t="str">
            <v>Z690001</v>
          </cell>
          <cell r="B2691" t="str">
            <v>Ethernet 16 Port Hub</v>
          </cell>
          <cell r="C2691" t="str">
            <v>SYNC-20080402</v>
          </cell>
        </row>
        <row r="2692">
          <cell r="A2692" t="str">
            <v>Z690003</v>
          </cell>
          <cell r="B2692" t="str">
            <v>Ethernet Cable (14ft.)</v>
          </cell>
          <cell r="C2692" t="str">
            <v>SYNC-20080402</v>
          </cell>
        </row>
        <row r="2693">
          <cell r="A2693" t="str">
            <v>Z690004</v>
          </cell>
          <cell r="B2693" t="str">
            <v>Ethernet Cable (25ft.)</v>
          </cell>
          <cell r="C2693" t="str">
            <v>SYNC-20080402</v>
          </cell>
        </row>
        <row r="2694">
          <cell r="A2694" t="str">
            <v>Z690005</v>
          </cell>
          <cell r="B2694" t="str">
            <v>Ethernet Cable (100ft.)</v>
          </cell>
          <cell r="C2694" t="str">
            <v>SYNC-20080402</v>
          </cell>
        </row>
        <row r="2695">
          <cell r="A2695" t="str">
            <v>Z690006</v>
          </cell>
          <cell r="B2695" t="str">
            <v>Ethernet Cable (250ft.)</v>
          </cell>
          <cell r="C2695" t="str">
            <v>SYNC-20080402</v>
          </cell>
        </row>
        <row r="2696">
          <cell r="A2696" t="str">
            <v>Z690010</v>
          </cell>
          <cell r="B2696" t="str">
            <v>Kit: One PC Data Collector to 6500/A900 Meter (Echoplex)</v>
          </cell>
          <cell r="C2696" t="str">
            <v>SYNC-20080402</v>
          </cell>
        </row>
        <row r="2697">
          <cell r="A2697" t="str">
            <v>Z690011</v>
          </cell>
          <cell r="B2697" t="str">
            <v>Kit: One PC Data Collector to B900 Meter</v>
          </cell>
          <cell r="C2697" t="str">
            <v>SYNC-20080402</v>
          </cell>
        </row>
        <row r="2698">
          <cell r="A2698" t="str">
            <v>Z690012</v>
          </cell>
          <cell r="B2698" t="str">
            <v>Kit: One PC Data Collector to Galaxy</v>
          </cell>
          <cell r="C2698" t="str">
            <v>SYNC-20080402</v>
          </cell>
        </row>
        <row r="2699">
          <cell r="A2699" t="str">
            <v>Z690014</v>
          </cell>
          <cell r="B2699" t="str">
            <v>Kit: One PC Data Collector to Integra Scale</v>
          </cell>
          <cell r="C2699" t="str">
            <v>SYNC-20080402</v>
          </cell>
        </row>
        <row r="2700">
          <cell r="A2700" t="str">
            <v>Z690017</v>
          </cell>
          <cell r="B2700" t="str">
            <v>Kit: J050 Business Manager Extention Cable</v>
          </cell>
          <cell r="C2700" t="str">
            <v>SYNC-20080402</v>
          </cell>
        </row>
        <row r="2701">
          <cell r="A2701" t="str">
            <v>Z690034</v>
          </cell>
          <cell r="B2701" t="str">
            <v>Secondary Network Card for Data Transfers</v>
          </cell>
          <cell r="C2701" t="str">
            <v>SYNC-20080402</v>
          </cell>
        </row>
        <row r="2702">
          <cell r="A2702" t="str">
            <v>Z690047</v>
          </cell>
          <cell r="B2702" t="str">
            <v>Windows XP Upgrade Kit</v>
          </cell>
          <cell r="C2702" t="str">
            <v>SYNC-20080908</v>
          </cell>
        </row>
        <row r="2703">
          <cell r="A2703" t="str">
            <v>Z6C1</v>
          </cell>
          <cell r="B2703" t="str">
            <v>Host/Remote Host Upgrade to Windows XP / Ver. 4.0</v>
          </cell>
          <cell r="C2703" t="str">
            <v>SYNC-20080402</v>
          </cell>
        </row>
        <row r="2704">
          <cell r="A2704" t="str">
            <v>Z6C2</v>
          </cell>
          <cell r="B2704" t="str">
            <v>Admin/Reporting/Data Collector Upgrade to Windows XP / Ver. 4.0</v>
          </cell>
          <cell r="C2704" t="str">
            <v>SYNC-20080402</v>
          </cell>
        </row>
        <row r="2705">
          <cell r="A2705" t="str">
            <v>Z6C3</v>
          </cell>
          <cell r="B2705" t="str">
            <v>Upgrade Software for Win2000</v>
          </cell>
          <cell r="C2705" t="str">
            <v>SYNC-20090626</v>
          </cell>
        </row>
        <row r="2706">
          <cell r="A2706" t="str">
            <v>Z6C4</v>
          </cell>
          <cell r="B2706" t="str">
            <v>Business manager Business Manager Admin/Reporting/Data Collector upgrade to Latest Version</v>
          </cell>
          <cell r="C2706" t="str">
            <v>SYNC-20090413</v>
          </cell>
        </row>
        <row r="2707">
          <cell r="A2707" t="str">
            <v>Z6C5</v>
          </cell>
          <cell r="B2707" t="str">
            <v>Business Manager Software Upgrade from Version 3.0 to Latest Version</v>
          </cell>
          <cell r="C2707" t="str">
            <v>SYNC-20090626</v>
          </cell>
        </row>
        <row r="2708">
          <cell r="A2708" t="str">
            <v>Z6FM</v>
          </cell>
          <cell r="B2708" t="str">
            <v>Funds Management Base Feature</v>
          </cell>
          <cell r="C2708" t="str">
            <v>SYNC-20080402</v>
          </cell>
        </row>
        <row r="2709">
          <cell r="A2709" t="str">
            <v>Z6V4</v>
          </cell>
          <cell r="B2709" t="str">
            <v>Business Manager SW upgrade from Ver. 3.02 to Latest Version</v>
          </cell>
          <cell r="C2709" t="str">
            <v>SYNC-20090413</v>
          </cell>
        </row>
        <row r="2710">
          <cell r="A2710" t="str">
            <v>Z6V5</v>
          </cell>
          <cell r="B2710" t="str">
            <v>Upgrade Software for WinXP</v>
          </cell>
          <cell r="C2710" t="str">
            <v>SYNC-20090626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140625" style="1" customWidth="1"/>
    <col min="2" max="2" width="10.421875" style="1" customWidth="1"/>
    <col min="3" max="3" width="5.7109375" style="1" customWidth="1"/>
    <col min="4" max="6" width="9.140625" style="1" customWidth="1"/>
    <col min="7" max="7" width="19.8515625" style="1" customWidth="1"/>
    <col min="8" max="8" width="42.140625" style="1" customWidth="1"/>
    <col min="9" max="16384" width="9.140625" style="1" customWidth="1"/>
  </cols>
  <sheetData>
    <row r="2" spans="2:8" ht="45">
      <c r="B2" s="11"/>
      <c r="C2" s="13"/>
      <c r="D2" s="12"/>
      <c r="E2" s="12"/>
      <c r="F2" s="12"/>
      <c r="G2" s="12"/>
      <c r="H2" s="11"/>
    </row>
    <row r="3" spans="2:8" ht="29.25" customHeight="1">
      <c r="B3" s="11"/>
      <c r="C3" s="101" t="s">
        <v>3636</v>
      </c>
      <c r="D3" s="102"/>
      <c r="E3" s="102"/>
      <c r="F3" s="102"/>
      <c r="G3" s="102"/>
      <c r="H3" s="102"/>
    </row>
    <row r="4" spans="2:8" ht="26.25">
      <c r="B4" s="11"/>
      <c r="C4" s="101" t="s">
        <v>3637</v>
      </c>
      <c r="D4" s="102"/>
      <c r="E4" s="102"/>
      <c r="F4" s="102"/>
      <c r="G4" s="102"/>
      <c r="H4" s="102"/>
    </row>
    <row r="5" spans="3:8" ht="28.5" customHeight="1">
      <c r="C5" s="10"/>
      <c r="D5" s="9"/>
      <c r="E5" s="9"/>
      <c r="F5" s="9"/>
      <c r="G5" s="9"/>
      <c r="H5" s="9"/>
    </row>
    <row r="6" spans="3:8" ht="23.25">
      <c r="C6" s="103" t="s">
        <v>3629</v>
      </c>
      <c r="D6" s="104"/>
      <c r="E6" s="104"/>
      <c r="F6" s="104"/>
      <c r="G6" s="104"/>
      <c r="H6" s="8"/>
    </row>
    <row r="7" spans="2:8" ht="12.75">
      <c r="B7" s="11"/>
      <c r="F7" s="11"/>
      <c r="G7" s="11"/>
      <c r="H7" s="11"/>
    </row>
    <row r="8" spans="2:8" ht="12.75">
      <c r="B8" s="11"/>
      <c r="C8" s="105" t="s">
        <v>3630</v>
      </c>
      <c r="D8" s="105"/>
      <c r="E8" s="105"/>
      <c r="F8" s="11"/>
      <c r="G8" s="11"/>
      <c r="H8" s="11"/>
    </row>
    <row r="9" spans="2:8" ht="12.75">
      <c r="B9" s="11"/>
      <c r="C9" s="100" t="s">
        <v>3643</v>
      </c>
      <c r="D9" s="100"/>
      <c r="E9" s="100"/>
      <c r="F9" s="100"/>
      <c r="G9" s="11"/>
      <c r="H9" s="11"/>
    </row>
    <row r="10" spans="2:8" ht="12.75">
      <c r="B10" s="11"/>
      <c r="C10" s="105" t="s">
        <v>3640</v>
      </c>
      <c r="D10" s="105"/>
      <c r="E10" s="105"/>
      <c r="F10" s="105"/>
      <c r="G10" s="11"/>
      <c r="H10" s="11"/>
    </row>
    <row r="11" spans="2:8" ht="12.75">
      <c r="B11" s="11"/>
      <c r="C11" s="100" t="s">
        <v>3641</v>
      </c>
      <c r="D11" s="100"/>
      <c r="E11" s="100"/>
      <c r="F11" s="100"/>
      <c r="G11" s="11"/>
      <c r="H11" s="11"/>
    </row>
    <row r="12" spans="2:8" ht="12.75">
      <c r="B12" s="11"/>
      <c r="C12" s="99" t="s">
        <v>3642</v>
      </c>
      <c r="D12" s="99"/>
      <c r="E12" s="99"/>
      <c r="F12" s="99"/>
      <c r="G12" s="11"/>
      <c r="H12" s="11"/>
    </row>
    <row r="13" spans="2:8" ht="12.75">
      <c r="B13" s="11"/>
      <c r="C13" s="99" t="s">
        <v>3644</v>
      </c>
      <c r="D13" s="99"/>
      <c r="E13" s="99"/>
      <c r="F13" s="11"/>
      <c r="G13" s="11"/>
      <c r="H13" s="11"/>
    </row>
    <row r="14" spans="2:8" ht="12.75">
      <c r="B14" s="11"/>
      <c r="C14" s="99" t="s">
        <v>3645</v>
      </c>
      <c r="D14" s="99"/>
      <c r="E14" s="99"/>
      <c r="F14" s="46"/>
      <c r="G14" s="11"/>
      <c r="H14" s="11"/>
    </row>
    <row r="15" spans="2:8" ht="12.75">
      <c r="B15" s="11"/>
      <c r="C15" s="100" t="s">
        <v>3677</v>
      </c>
      <c r="D15" s="100"/>
      <c r="E15" s="100"/>
      <c r="F15" s="11"/>
      <c r="G15" s="11"/>
      <c r="H15" s="11"/>
    </row>
    <row r="16" spans="2:8" ht="12.75">
      <c r="B16" s="11"/>
      <c r="C16" s="100" t="s">
        <v>3646</v>
      </c>
      <c r="D16" s="100"/>
      <c r="E16" s="100"/>
      <c r="F16" s="100"/>
      <c r="G16" s="11"/>
      <c r="H16" s="11"/>
    </row>
    <row r="17" spans="2:8" ht="12.75">
      <c r="B17" s="11"/>
      <c r="C17" s="100" t="s">
        <v>3647</v>
      </c>
      <c r="D17" s="100"/>
      <c r="E17" s="100"/>
      <c r="F17" s="100"/>
      <c r="G17" s="11"/>
      <c r="H17" s="11"/>
    </row>
    <row r="18" spans="2:8" ht="12.75">
      <c r="B18" s="11"/>
      <c r="C18" s="100" t="s">
        <v>3648</v>
      </c>
      <c r="D18" s="100"/>
      <c r="E18" s="100"/>
      <c r="F18" s="100"/>
      <c r="G18" s="11"/>
      <c r="H18" s="11"/>
    </row>
    <row r="19" spans="2:8" ht="12.75">
      <c r="B19" s="11"/>
      <c r="C19" s="100" t="s">
        <v>3649</v>
      </c>
      <c r="D19" s="100"/>
      <c r="E19" s="100"/>
      <c r="F19" s="100"/>
      <c r="G19" s="11"/>
      <c r="H19" s="11"/>
    </row>
    <row r="20" spans="2:8" ht="12.75">
      <c r="B20" s="11"/>
      <c r="C20" s="107" t="s">
        <v>3651</v>
      </c>
      <c r="D20" s="107"/>
      <c r="E20" s="107"/>
      <c r="F20" s="107"/>
      <c r="G20" s="107"/>
      <c r="H20" s="11"/>
    </row>
    <row r="21" spans="2:8" ht="12.75">
      <c r="B21" s="11"/>
      <c r="C21" s="100" t="s">
        <v>3652</v>
      </c>
      <c r="D21" s="100"/>
      <c r="E21" s="100"/>
      <c r="F21" s="100"/>
      <c r="G21" s="100"/>
      <c r="H21" s="11"/>
    </row>
    <row r="22" spans="2:8" ht="12.75">
      <c r="B22" s="11"/>
      <c r="C22" s="100" t="s">
        <v>3653</v>
      </c>
      <c r="D22" s="100"/>
      <c r="E22" s="100"/>
      <c r="F22" s="100"/>
      <c r="G22" s="100"/>
      <c r="H22" s="11"/>
    </row>
    <row r="23" spans="2:8" ht="12.75">
      <c r="B23" s="11"/>
      <c r="C23" s="100" t="s">
        <v>3654</v>
      </c>
      <c r="D23" s="100"/>
      <c r="E23" s="100"/>
      <c r="F23" s="100"/>
      <c r="G23" s="100"/>
      <c r="H23" s="11"/>
    </row>
    <row r="24" spans="2:8" ht="12.75">
      <c r="B24" s="11"/>
      <c r="C24" s="100" t="s">
        <v>3655</v>
      </c>
      <c r="D24" s="100"/>
      <c r="E24" s="100"/>
      <c r="F24" s="11"/>
      <c r="G24" s="11"/>
      <c r="H24" s="11"/>
    </row>
    <row r="25" spans="2:8" ht="12.75">
      <c r="B25" s="11"/>
      <c r="C25" s="100" t="s">
        <v>3656</v>
      </c>
      <c r="D25" s="100"/>
      <c r="E25" s="100"/>
      <c r="F25" s="11"/>
      <c r="G25" s="11"/>
      <c r="H25" s="11"/>
    </row>
    <row r="26" spans="2:8" ht="12.75">
      <c r="B26" s="11"/>
      <c r="C26" s="100" t="s">
        <v>3657</v>
      </c>
      <c r="D26" s="100"/>
      <c r="E26" s="100"/>
      <c r="F26" s="11"/>
      <c r="G26" s="11"/>
      <c r="H26" s="11"/>
    </row>
    <row r="27" spans="2:8" ht="12.75">
      <c r="B27" s="11"/>
      <c r="C27" s="100" t="s">
        <v>3658</v>
      </c>
      <c r="D27" s="100"/>
      <c r="E27" s="100"/>
      <c r="F27" s="11"/>
      <c r="G27" s="11"/>
      <c r="H27" s="11"/>
    </row>
    <row r="28" spans="2:8" ht="12.75">
      <c r="B28" s="11"/>
      <c r="C28" s="100" t="s">
        <v>3659</v>
      </c>
      <c r="D28" s="100"/>
      <c r="E28" s="100"/>
      <c r="F28" s="100"/>
      <c r="G28" s="11"/>
      <c r="H28" s="11"/>
    </row>
    <row r="29" spans="2:8" ht="12.75">
      <c r="B29" s="11"/>
      <c r="C29" s="100" t="s">
        <v>3660</v>
      </c>
      <c r="D29" s="100"/>
      <c r="E29" s="100"/>
      <c r="F29" s="11"/>
      <c r="G29" s="11"/>
      <c r="H29" s="11"/>
    </row>
    <row r="30" spans="2:8" ht="12.75">
      <c r="B30" s="11"/>
      <c r="C30" s="100" t="s">
        <v>3661</v>
      </c>
      <c r="D30" s="100"/>
      <c r="E30" s="100"/>
      <c r="F30" s="100"/>
      <c r="G30" s="11"/>
      <c r="H30" s="11"/>
    </row>
    <row r="31" spans="3:8" ht="15.75" hidden="1">
      <c r="C31" s="106"/>
      <c r="D31" s="106"/>
      <c r="E31" s="106"/>
      <c r="F31" s="106"/>
      <c r="G31" s="106"/>
      <c r="H31" s="7"/>
    </row>
    <row r="32" spans="3:8" ht="15.75" hidden="1">
      <c r="C32" s="6"/>
      <c r="D32" s="5"/>
      <c r="E32" s="4"/>
      <c r="H32" s="3"/>
    </row>
    <row r="33" spans="3:8" ht="15.75" hidden="1">
      <c r="C33" s="6"/>
      <c r="D33" s="5"/>
      <c r="E33" s="4"/>
      <c r="H33" s="3"/>
    </row>
    <row r="34" spans="3:8" ht="15.75" hidden="1">
      <c r="C34" s="6"/>
      <c r="D34" s="5"/>
      <c r="E34" s="4"/>
      <c r="H34" s="3"/>
    </row>
    <row r="36" ht="12.75">
      <c r="I36" s="2"/>
    </row>
  </sheetData>
  <sheetProtection/>
  <mergeCells count="27">
    <mergeCell ref="C31:G31"/>
    <mergeCell ref="C20:G20"/>
    <mergeCell ref="C21:G21"/>
    <mergeCell ref="C22:G22"/>
    <mergeCell ref="C23:G23"/>
    <mergeCell ref="C28:F28"/>
    <mergeCell ref="C29:E29"/>
    <mergeCell ref="C12:F12"/>
    <mergeCell ref="C19:F19"/>
    <mergeCell ref="C27:E27"/>
    <mergeCell ref="C30:F30"/>
    <mergeCell ref="C25:E25"/>
    <mergeCell ref="C24:E24"/>
    <mergeCell ref="C26:E26"/>
    <mergeCell ref="C16:F16"/>
    <mergeCell ref="C17:F17"/>
    <mergeCell ref="C18:F18"/>
    <mergeCell ref="C13:E13"/>
    <mergeCell ref="C15:E15"/>
    <mergeCell ref="C3:H3"/>
    <mergeCell ref="C4:H4"/>
    <mergeCell ref="C6:G6"/>
    <mergeCell ref="C14:E14"/>
    <mergeCell ref="C8:E8"/>
    <mergeCell ref="C9:F9"/>
    <mergeCell ref="C10:F10"/>
    <mergeCell ref="C11:F11"/>
  </mergeCells>
  <hyperlinks>
    <hyperlink ref="C8:E8" location="'Postage Meter Rental'!A1" display="Postage Meter Rental"/>
    <hyperlink ref="C9:F9" location="'Mailing Systems, Ultra Low Volu'!A1" display="Mailing Systems, Ultra Low Volume"/>
    <hyperlink ref="C10:F10" location="'Mailing Systems, Low Volume'!A1" display="Mailing Systems, Low Volume"/>
    <hyperlink ref="C11:F11" location="'Mailing Systems, Medium Volume'!A1" display="Mailing Systems, Medium Volume"/>
    <hyperlink ref="C12:F12" location="'Mailing Systems, High Volume'!A1" display="Mailing Systems, High Volume"/>
    <hyperlink ref="C13:E13" location="'Integrated Postal Scales'!A1" display="Integrated Postal Scales"/>
    <hyperlink ref="C14:E14" location="'Letter Folders, High Volume'!A1" display="Letter Folders, High Volume"/>
    <hyperlink ref="C15:E15" location="'Inserters Production'!A1" display="Inserters Production"/>
    <hyperlink ref="C16:F16" location="'Folder-Inserters, Low Volume'!A1" display="Folder-Inserters, Low Volume"/>
    <hyperlink ref="C17:F17" location="'Mailing Systems, Medium Volume'!A1" display="Folder-Inserters, Medium Volume"/>
    <hyperlink ref="C18:F18" location="'Mailing Systems, High Volume'!A1" display="Folder-Inserters, High Volume"/>
    <hyperlink ref="C19:F19" location="'Inserters Production'!A1" display="Folders-Inserters, Production"/>
    <hyperlink ref="C20:G20" location="'Envelope Addressing System, Lo'!A1" display="Envelope Addressing System, Low Volume"/>
    <hyperlink ref="C21:G21" location="'Envelope Addressing System, Med'!A1" display="Envelope Addressing System, Medium Volume"/>
    <hyperlink ref="C22:G22" location="'Envelope Addressing System, Hig'!A1" display="Envelope Addressing System, High Volume"/>
    <hyperlink ref="C23:G23" location="'Envelope Addressing System, Pro'!A1" display="Envelope Addressing System, Production"/>
    <hyperlink ref="C24:E24" location="'Tabbers, Low Volume'!A1" display="Tabbers, Low Volume"/>
    <hyperlink ref="C25:E25" location="'Tabbers, Medium Volume'!A1" display="Tabbers, Medium Volume"/>
    <hyperlink ref="C26:E26" location="'Tabbers, High Volume'!A1" display="Tabbers, High Volume"/>
    <hyperlink ref="C27:E27" location="'Tabbers, Production'!A1" display="Tabbers, Production"/>
    <hyperlink ref="C28:F28" location="'Pre-sorting Equipment, Prod'!A1" display="Pre-sorting Equipment, Production"/>
    <hyperlink ref="C29:E29" location="'Mailing Furniture'!A1" display="Mailing Furniture"/>
    <hyperlink ref="C30:F30" location="'Installation-Assembly-Pro'!A1" display="Installation-Assembly-Production"/>
  </hyperlinks>
  <printOptions/>
  <pageMargins left="0.75" right="0.75" top="1" bottom="1" header="0.5" footer="0.5"/>
  <pageSetup fitToHeight="1" fitToWidth="1" horizontalDpi="600" verticalDpi="600" orientation="portrait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3.57421875" style="0" bestFit="1" customWidth="1"/>
    <col min="2" max="2" width="17.00390625" style="0" customWidth="1"/>
    <col min="3" max="3" width="25.57421875" style="0" bestFit="1" customWidth="1"/>
    <col min="4" max="9" width="12.7109375" style="0" customWidth="1"/>
  </cols>
  <sheetData>
    <row r="1" spans="1:4" ht="15.75" thickBot="1">
      <c r="A1" s="34" t="s">
        <v>3678</v>
      </c>
      <c r="B1" s="35" t="s">
        <v>3631</v>
      </c>
      <c r="C1" s="109"/>
      <c r="D1" s="109"/>
    </row>
    <row r="2" spans="1:2" ht="45.75">
      <c r="A2" s="18" t="s">
        <v>3679</v>
      </c>
      <c r="B2" s="29" t="s">
        <v>3662</v>
      </c>
    </row>
    <row r="3" spans="1:2" ht="15.75">
      <c r="A3" s="30"/>
      <c r="B3" s="21"/>
    </row>
    <row r="4" spans="1:2" ht="26.25">
      <c r="A4" s="31" t="s">
        <v>3633</v>
      </c>
      <c r="B4" s="26">
        <v>0.2</v>
      </c>
    </row>
    <row r="5" spans="1:2" ht="15">
      <c r="A5" s="31" t="s">
        <v>3663</v>
      </c>
      <c r="B5" s="26">
        <v>0.2</v>
      </c>
    </row>
    <row r="6" spans="1:2" ht="26.25">
      <c r="A6" s="31" t="s">
        <v>3664</v>
      </c>
      <c r="B6" s="26">
        <v>0.15</v>
      </c>
    </row>
    <row r="7" spans="1:2" ht="26.25">
      <c r="A7" s="31" t="s">
        <v>3665</v>
      </c>
      <c r="B7" s="26">
        <v>0.3</v>
      </c>
    </row>
    <row r="8" spans="1:2" ht="15">
      <c r="A8" s="33" t="s">
        <v>3634</v>
      </c>
      <c r="B8" s="21"/>
    </row>
    <row r="9" spans="1:2" ht="15">
      <c r="A9" s="31" t="s">
        <v>3666</v>
      </c>
      <c r="B9" s="26">
        <v>0.25</v>
      </c>
    </row>
    <row r="10" spans="1:2" ht="26.25">
      <c r="A10" s="33" t="s">
        <v>3667</v>
      </c>
      <c r="B10" s="21"/>
    </row>
    <row r="11" spans="1:2" ht="26.25">
      <c r="A11" s="31" t="s">
        <v>3668</v>
      </c>
      <c r="B11" s="21" t="s">
        <v>3669</v>
      </c>
    </row>
    <row r="12" spans="1:2" ht="26.25">
      <c r="A12" s="31" t="s">
        <v>3670</v>
      </c>
      <c r="B12" s="21" t="s">
        <v>3671</v>
      </c>
    </row>
    <row r="13" spans="1:2" ht="26.25">
      <c r="A13" s="31" t="s">
        <v>3672</v>
      </c>
      <c r="B13" s="26">
        <v>0.05</v>
      </c>
    </row>
    <row r="15" spans="1:9" ht="45">
      <c r="A15" s="43" t="s">
        <v>3638</v>
      </c>
      <c r="B15" s="43" t="s">
        <v>3764</v>
      </c>
      <c r="C15" s="58" t="s">
        <v>3639</v>
      </c>
      <c r="D15" s="44" t="s">
        <v>3715</v>
      </c>
      <c r="E15" s="44" t="s">
        <v>3718</v>
      </c>
      <c r="F15" s="44" t="s">
        <v>3717</v>
      </c>
      <c r="G15" s="44" t="s">
        <v>3756</v>
      </c>
      <c r="H15" s="44" t="s">
        <v>3709</v>
      </c>
      <c r="I15" s="44" t="s">
        <v>3717</v>
      </c>
    </row>
    <row r="16" spans="1:9" ht="30">
      <c r="A16" s="52" t="s">
        <v>769</v>
      </c>
      <c r="B16" t="s">
        <v>3865</v>
      </c>
      <c r="C16" s="25" t="s">
        <v>742</v>
      </c>
      <c r="D16" s="53">
        <v>3600</v>
      </c>
      <c r="E16" s="53">
        <f aca="true" t="shared" si="0" ref="E16:E32">+D16*0.8</f>
        <v>2880</v>
      </c>
      <c r="F16" s="51">
        <f aca="true" t="shared" si="1" ref="F16:F32">+(D16-E16)/D16</f>
        <v>0.2</v>
      </c>
      <c r="G16" s="53">
        <v>730.4</v>
      </c>
      <c r="H16" s="53">
        <v>547</v>
      </c>
      <c r="I16" s="51">
        <f aca="true" t="shared" si="2" ref="I16:I26">+(G16-H16)/G16</f>
        <v>0.25109529025191674</v>
      </c>
    </row>
    <row r="17" spans="1:9" ht="30">
      <c r="A17" s="52" t="s">
        <v>770</v>
      </c>
      <c r="B17" t="s">
        <v>3865</v>
      </c>
      <c r="C17" s="25" t="s">
        <v>743</v>
      </c>
      <c r="D17" s="53">
        <v>5145</v>
      </c>
      <c r="E17" s="53">
        <f t="shared" si="0"/>
        <v>4116</v>
      </c>
      <c r="F17" s="51">
        <f t="shared" si="1"/>
        <v>0.2</v>
      </c>
      <c r="G17" s="53">
        <v>730.4</v>
      </c>
      <c r="H17" s="53">
        <v>547</v>
      </c>
      <c r="I17" s="51">
        <f t="shared" si="2"/>
        <v>0.25109529025191674</v>
      </c>
    </row>
    <row r="18" spans="1:9" ht="30">
      <c r="A18" s="52" t="s">
        <v>771</v>
      </c>
      <c r="B18" t="s">
        <v>3865</v>
      </c>
      <c r="C18" s="25" t="s">
        <v>744</v>
      </c>
      <c r="D18" s="53">
        <v>2645</v>
      </c>
      <c r="E18" s="53">
        <f t="shared" si="0"/>
        <v>2116</v>
      </c>
      <c r="F18" s="51">
        <f t="shared" si="1"/>
        <v>0.2</v>
      </c>
      <c r="G18" s="53">
        <v>581</v>
      </c>
      <c r="H18" s="53">
        <v>435</v>
      </c>
      <c r="I18" s="51">
        <f t="shared" si="2"/>
        <v>0.2512908777969019</v>
      </c>
    </row>
    <row r="19" spans="1:9" ht="15">
      <c r="A19" s="52" t="s">
        <v>786</v>
      </c>
      <c r="B19" t="s">
        <v>3865</v>
      </c>
      <c r="C19" s="25" t="s">
        <v>795</v>
      </c>
      <c r="D19" s="53">
        <v>13720</v>
      </c>
      <c r="E19" s="53">
        <f t="shared" si="0"/>
        <v>10976</v>
      </c>
      <c r="F19" s="51">
        <f t="shared" si="1"/>
        <v>0.2</v>
      </c>
      <c r="G19" s="53">
        <v>1612.9</v>
      </c>
      <c r="H19" s="53">
        <v>1209</v>
      </c>
      <c r="I19" s="51">
        <f t="shared" si="2"/>
        <v>0.25041850083700173</v>
      </c>
    </row>
    <row r="20" spans="1:9" ht="30">
      <c r="A20" s="52" t="s">
        <v>787</v>
      </c>
      <c r="B20" t="s">
        <v>3865</v>
      </c>
      <c r="C20" s="25" t="s">
        <v>1035</v>
      </c>
      <c r="D20" s="53">
        <v>7345</v>
      </c>
      <c r="E20" s="53">
        <f t="shared" si="0"/>
        <v>5876</v>
      </c>
      <c r="F20" s="51">
        <f t="shared" si="1"/>
        <v>0.2</v>
      </c>
      <c r="G20" s="53">
        <v>1612.9</v>
      </c>
      <c r="H20" s="53">
        <v>1209</v>
      </c>
      <c r="I20" s="51">
        <f t="shared" si="2"/>
        <v>0.25041850083700173</v>
      </c>
    </row>
    <row r="21" spans="1:9" ht="30">
      <c r="A21" s="52" t="s">
        <v>788</v>
      </c>
      <c r="B21" t="s">
        <v>3865</v>
      </c>
      <c r="C21" s="25" t="s">
        <v>1036</v>
      </c>
      <c r="D21" s="53">
        <v>10995</v>
      </c>
      <c r="E21" s="53">
        <f t="shared" si="0"/>
        <v>8796</v>
      </c>
      <c r="F21" s="51">
        <f t="shared" si="1"/>
        <v>0.2</v>
      </c>
      <c r="G21" s="53">
        <v>1612.9</v>
      </c>
      <c r="H21" s="53">
        <v>1209</v>
      </c>
      <c r="I21" s="51">
        <f t="shared" si="2"/>
        <v>0.25041850083700173</v>
      </c>
    </row>
    <row r="22" spans="1:9" ht="30">
      <c r="A22" s="52" t="s">
        <v>789</v>
      </c>
      <c r="B22" t="s">
        <v>3865</v>
      </c>
      <c r="C22" s="25" t="s">
        <v>1037</v>
      </c>
      <c r="D22" s="53">
        <v>12620</v>
      </c>
      <c r="E22" s="53">
        <f t="shared" si="0"/>
        <v>10096</v>
      </c>
      <c r="F22" s="51">
        <f t="shared" si="1"/>
        <v>0.2</v>
      </c>
      <c r="G22" s="53">
        <v>1612.9</v>
      </c>
      <c r="H22" s="53">
        <v>1209</v>
      </c>
      <c r="I22" s="51">
        <f t="shared" si="2"/>
        <v>0.25041850083700173</v>
      </c>
    </row>
    <row r="23" spans="1:9" ht="15">
      <c r="A23" s="52" t="s">
        <v>773</v>
      </c>
      <c r="B23" t="s">
        <v>3865</v>
      </c>
      <c r="C23" s="25" t="s">
        <v>1038</v>
      </c>
      <c r="D23" s="53">
        <v>16495</v>
      </c>
      <c r="E23" s="53">
        <f t="shared" si="0"/>
        <v>13196</v>
      </c>
      <c r="F23" s="51">
        <f t="shared" si="1"/>
        <v>0.2</v>
      </c>
      <c r="G23" s="53">
        <v>1719.9</v>
      </c>
      <c r="H23" s="53">
        <v>1290</v>
      </c>
      <c r="I23" s="51">
        <f t="shared" si="2"/>
        <v>0.2499563928135357</v>
      </c>
    </row>
    <row r="24" spans="1:9" ht="30">
      <c r="A24" s="52" t="s">
        <v>774</v>
      </c>
      <c r="B24" t="s">
        <v>3865</v>
      </c>
      <c r="C24" s="25" t="s">
        <v>1039</v>
      </c>
      <c r="D24" s="53">
        <v>15395</v>
      </c>
      <c r="E24" s="53">
        <f t="shared" si="0"/>
        <v>12316</v>
      </c>
      <c r="F24" s="51">
        <f t="shared" si="1"/>
        <v>0.2</v>
      </c>
      <c r="G24" s="53">
        <v>1719.9</v>
      </c>
      <c r="H24" s="53">
        <v>1290</v>
      </c>
      <c r="I24" s="51">
        <f t="shared" si="2"/>
        <v>0.2499563928135357</v>
      </c>
    </row>
    <row r="25" spans="1:9" ht="30">
      <c r="A25" s="52" t="s">
        <v>775</v>
      </c>
      <c r="B25" t="s">
        <v>3865</v>
      </c>
      <c r="C25" s="25" t="s">
        <v>1040</v>
      </c>
      <c r="D25" s="53">
        <v>11550</v>
      </c>
      <c r="E25" s="53">
        <f t="shared" si="0"/>
        <v>9240</v>
      </c>
      <c r="F25" s="51">
        <f t="shared" si="1"/>
        <v>0.2</v>
      </c>
      <c r="G25" s="53">
        <v>1719.9</v>
      </c>
      <c r="H25" s="53">
        <v>1290</v>
      </c>
      <c r="I25" s="51">
        <f t="shared" si="2"/>
        <v>0.2499563928135357</v>
      </c>
    </row>
    <row r="26" spans="1:9" ht="45">
      <c r="A26" s="52" t="s">
        <v>776</v>
      </c>
      <c r="B26" t="s">
        <v>3865</v>
      </c>
      <c r="C26" s="25" t="s">
        <v>1041</v>
      </c>
      <c r="D26" s="53">
        <v>10775</v>
      </c>
      <c r="E26" s="53">
        <f t="shared" si="0"/>
        <v>8620</v>
      </c>
      <c r="F26" s="51">
        <f t="shared" si="1"/>
        <v>0.2</v>
      </c>
      <c r="G26" s="53">
        <v>1365</v>
      </c>
      <c r="H26" s="53">
        <v>1023</v>
      </c>
      <c r="I26" s="51">
        <f t="shared" si="2"/>
        <v>0.25054945054945055</v>
      </c>
    </row>
    <row r="27" spans="1:8" ht="30">
      <c r="A27" s="52" t="s">
        <v>782</v>
      </c>
      <c r="B27" t="s">
        <v>738</v>
      </c>
      <c r="C27" s="25" t="s">
        <v>1042</v>
      </c>
      <c r="D27" s="53">
        <v>3195</v>
      </c>
      <c r="E27" s="53">
        <f t="shared" si="0"/>
        <v>2556</v>
      </c>
      <c r="F27" s="51">
        <f t="shared" si="1"/>
        <v>0.2</v>
      </c>
      <c r="G27" t="s">
        <v>3111</v>
      </c>
      <c r="H27" t="s">
        <v>3111</v>
      </c>
    </row>
    <row r="28" spans="1:8" ht="30">
      <c r="A28" s="52" t="s">
        <v>790</v>
      </c>
      <c r="B28" t="s">
        <v>738</v>
      </c>
      <c r="C28" s="25" t="s">
        <v>1043</v>
      </c>
      <c r="D28">
        <v>3195</v>
      </c>
      <c r="E28" s="53">
        <f t="shared" si="0"/>
        <v>2556</v>
      </c>
      <c r="F28" s="51">
        <f t="shared" si="1"/>
        <v>0.2</v>
      </c>
      <c r="G28" t="s">
        <v>3111</v>
      </c>
      <c r="H28" t="s">
        <v>3111</v>
      </c>
    </row>
    <row r="29" spans="1:9" ht="15">
      <c r="A29" s="52" t="s">
        <v>778</v>
      </c>
      <c r="B29" t="s">
        <v>738</v>
      </c>
      <c r="C29" s="25" t="s">
        <v>1044</v>
      </c>
      <c r="D29" s="53">
        <v>1495</v>
      </c>
      <c r="E29" s="53">
        <f t="shared" si="0"/>
        <v>1196</v>
      </c>
      <c r="F29" s="51">
        <f t="shared" si="1"/>
        <v>0.2</v>
      </c>
      <c r="G29" s="53">
        <v>140</v>
      </c>
      <c r="H29" s="53">
        <v>105</v>
      </c>
      <c r="I29" s="51">
        <f>+(G29-H29)/G29</f>
        <v>0.25</v>
      </c>
    </row>
    <row r="30" spans="1:8" ht="45">
      <c r="A30" s="52" t="s">
        <v>779</v>
      </c>
      <c r="B30" t="s">
        <v>738</v>
      </c>
      <c r="C30" s="25" t="s">
        <v>1045</v>
      </c>
      <c r="D30" s="53">
        <v>1795</v>
      </c>
      <c r="E30" s="53">
        <f t="shared" si="0"/>
        <v>1436</v>
      </c>
      <c r="F30" s="51">
        <f t="shared" si="1"/>
        <v>0.2</v>
      </c>
      <c r="G30" t="s">
        <v>3111</v>
      </c>
      <c r="H30" t="s">
        <v>3111</v>
      </c>
    </row>
    <row r="31" spans="1:8" ht="45">
      <c r="A31" s="52" t="s">
        <v>780</v>
      </c>
      <c r="B31" t="s">
        <v>738</v>
      </c>
      <c r="C31" s="25" t="s">
        <v>1046</v>
      </c>
      <c r="D31" s="53">
        <v>1595</v>
      </c>
      <c r="E31" s="53">
        <f t="shared" si="0"/>
        <v>1276</v>
      </c>
      <c r="F31" s="51">
        <f t="shared" si="1"/>
        <v>0.2</v>
      </c>
      <c r="G31" t="s">
        <v>3111</v>
      </c>
      <c r="H31" t="s">
        <v>3111</v>
      </c>
    </row>
    <row r="32" spans="1:8" ht="30">
      <c r="A32" s="52" t="s">
        <v>781</v>
      </c>
      <c r="B32" t="s">
        <v>738</v>
      </c>
      <c r="C32" s="25" t="s">
        <v>1047</v>
      </c>
      <c r="D32" s="53">
        <v>1425</v>
      </c>
      <c r="E32" s="53">
        <f t="shared" si="0"/>
        <v>1140</v>
      </c>
      <c r="F32" s="51">
        <f t="shared" si="1"/>
        <v>0.2</v>
      </c>
      <c r="G32" t="s">
        <v>3111</v>
      </c>
      <c r="H32" t="s">
        <v>3111</v>
      </c>
    </row>
    <row r="33" spans="1:8" ht="30">
      <c r="A33" s="52" t="s">
        <v>791</v>
      </c>
      <c r="B33" t="s">
        <v>738</v>
      </c>
      <c r="C33" s="25" t="s">
        <v>1048</v>
      </c>
      <c r="D33" s="53">
        <v>0</v>
      </c>
      <c r="E33" s="53">
        <v>0</v>
      </c>
      <c r="F33" s="51">
        <v>0</v>
      </c>
      <c r="G33" t="s">
        <v>3111</v>
      </c>
      <c r="H33" t="s">
        <v>3111</v>
      </c>
    </row>
    <row r="34" spans="1:8" ht="30">
      <c r="A34" s="52" t="s">
        <v>772</v>
      </c>
      <c r="B34" t="s">
        <v>738</v>
      </c>
      <c r="C34" s="25" t="s">
        <v>1049</v>
      </c>
      <c r="D34" s="53">
        <v>1195</v>
      </c>
      <c r="E34" s="53">
        <f>+D34*0.8</f>
        <v>956</v>
      </c>
      <c r="F34" s="51">
        <f>+(D34-E34)/D34</f>
        <v>0.2</v>
      </c>
      <c r="G34" t="s">
        <v>3111</v>
      </c>
      <c r="H34" t="s">
        <v>3111</v>
      </c>
    </row>
    <row r="35" spans="1:8" ht="30">
      <c r="A35" s="52" t="s">
        <v>785</v>
      </c>
      <c r="B35" t="s">
        <v>738</v>
      </c>
      <c r="C35" s="25" t="s">
        <v>1050</v>
      </c>
      <c r="D35" s="53">
        <v>0</v>
      </c>
      <c r="E35" s="53">
        <f>+D35*0.8</f>
        <v>0</v>
      </c>
      <c r="F35" s="51" t="s">
        <v>2117</v>
      </c>
      <c r="G35" t="s">
        <v>3111</v>
      </c>
      <c r="H35" t="s">
        <v>3111</v>
      </c>
    </row>
    <row r="36" spans="1:8" ht="30">
      <c r="A36" s="52" t="s">
        <v>792</v>
      </c>
      <c r="B36" t="s">
        <v>738</v>
      </c>
      <c r="C36" s="25" t="s">
        <v>1051</v>
      </c>
      <c r="D36" s="53">
        <v>1250</v>
      </c>
      <c r="E36" s="53">
        <f>+D36*0.8</f>
        <v>1000</v>
      </c>
      <c r="F36" s="51">
        <f>+(D36-E36)/D36</f>
        <v>0.2</v>
      </c>
      <c r="G36" t="s">
        <v>3111</v>
      </c>
      <c r="H36" t="s">
        <v>3111</v>
      </c>
    </row>
    <row r="37" spans="1:8" ht="30">
      <c r="A37" s="52" t="s">
        <v>793</v>
      </c>
      <c r="B37" t="s">
        <v>738</v>
      </c>
      <c r="C37" s="25" t="s">
        <v>1052</v>
      </c>
      <c r="D37" s="53">
        <v>1500</v>
      </c>
      <c r="E37" s="53">
        <f>+D37*0.8</f>
        <v>1200</v>
      </c>
      <c r="F37" s="51">
        <f>+(D37-E37)/D37</f>
        <v>0.2</v>
      </c>
      <c r="G37" t="s">
        <v>3111</v>
      </c>
      <c r="H37" t="s">
        <v>3111</v>
      </c>
    </row>
    <row r="38" spans="1:8" ht="30">
      <c r="A38" s="52" t="s">
        <v>783</v>
      </c>
      <c r="B38" t="s">
        <v>738</v>
      </c>
      <c r="C38" s="25" t="s">
        <v>1053</v>
      </c>
      <c r="D38" s="53">
        <v>0</v>
      </c>
      <c r="E38" s="53">
        <v>0</v>
      </c>
      <c r="F38" s="51">
        <v>0</v>
      </c>
      <c r="G38" t="s">
        <v>3111</v>
      </c>
      <c r="H38" t="s">
        <v>3111</v>
      </c>
    </row>
    <row r="39" spans="1:8" ht="45">
      <c r="A39" s="52" t="s">
        <v>784</v>
      </c>
      <c r="B39" t="s">
        <v>738</v>
      </c>
      <c r="C39" s="25" t="s">
        <v>1054</v>
      </c>
      <c r="D39" s="53">
        <v>325</v>
      </c>
      <c r="E39" s="53">
        <f>+D39*0.8</f>
        <v>260</v>
      </c>
      <c r="F39" s="51">
        <f>+(D39-E39)/D39</f>
        <v>0.2</v>
      </c>
      <c r="G39" t="s">
        <v>3111</v>
      </c>
      <c r="H39" t="s">
        <v>3111</v>
      </c>
    </row>
    <row r="40" spans="1:8" ht="30">
      <c r="A40" s="52" t="s">
        <v>794</v>
      </c>
      <c r="B40" t="s">
        <v>738</v>
      </c>
      <c r="C40" s="25" t="s">
        <v>1055</v>
      </c>
      <c r="D40" s="53">
        <v>0</v>
      </c>
      <c r="E40" s="53">
        <v>0</v>
      </c>
      <c r="F40" s="51">
        <v>0</v>
      </c>
      <c r="G40" t="s">
        <v>3111</v>
      </c>
      <c r="H40" t="s">
        <v>3111</v>
      </c>
    </row>
    <row r="41" spans="1:8" ht="15">
      <c r="A41" s="52" t="s">
        <v>777</v>
      </c>
      <c r="B41" t="s">
        <v>738</v>
      </c>
      <c r="C41" s="25" t="s">
        <v>1056</v>
      </c>
      <c r="D41" s="53">
        <v>995</v>
      </c>
      <c r="E41" s="53">
        <f>+D41*0.8</f>
        <v>796</v>
      </c>
      <c r="F41" s="51">
        <f>+(D41-E41)/D41</f>
        <v>0.2</v>
      </c>
      <c r="G41" t="s">
        <v>3111</v>
      </c>
      <c r="H41" t="s">
        <v>3111</v>
      </c>
    </row>
    <row r="42" ht="15">
      <c r="E42" s="53"/>
    </row>
  </sheetData>
  <sheetProtection/>
  <mergeCells count="1">
    <mergeCell ref="C1:D1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4.00390625" style="0" customWidth="1"/>
    <col min="2" max="2" width="15.421875" style="0" bestFit="1" customWidth="1"/>
    <col min="3" max="3" width="62.8515625" style="87" bestFit="1" customWidth="1"/>
    <col min="4" max="9" width="12.7109375" style="0" customWidth="1"/>
  </cols>
  <sheetData>
    <row r="1" spans="1:4" ht="15.75" thickBot="1">
      <c r="A1" s="34" t="s">
        <v>3680</v>
      </c>
      <c r="B1" s="35" t="s">
        <v>3631</v>
      </c>
      <c r="C1" s="89"/>
      <c r="D1" s="87"/>
    </row>
    <row r="2" spans="1:2" ht="45.75">
      <c r="A2" s="18" t="s">
        <v>3675</v>
      </c>
      <c r="B2" s="29" t="s">
        <v>3662</v>
      </c>
    </row>
    <row r="3" spans="1:2" ht="15.75">
      <c r="A3" s="30"/>
      <c r="B3" s="21"/>
    </row>
    <row r="4" spans="1:2" ht="26.25">
      <c r="A4" s="31" t="s">
        <v>3633</v>
      </c>
      <c r="B4" s="26">
        <v>0.2</v>
      </c>
    </row>
    <row r="5" spans="1:2" ht="15">
      <c r="A5" s="31" t="s">
        <v>3663</v>
      </c>
      <c r="B5" s="26">
        <v>0.2</v>
      </c>
    </row>
    <row r="6" spans="1:2" ht="26.25">
      <c r="A6" s="31" t="s">
        <v>3664</v>
      </c>
      <c r="B6" s="26">
        <v>0.15</v>
      </c>
    </row>
    <row r="7" spans="1:2" ht="26.25">
      <c r="A7" s="31" t="s">
        <v>3665</v>
      </c>
      <c r="B7" s="26">
        <v>0.3</v>
      </c>
    </row>
    <row r="8" spans="1:2" ht="15">
      <c r="A8" s="33" t="s">
        <v>3634</v>
      </c>
      <c r="B8" s="21"/>
    </row>
    <row r="9" spans="1:2" ht="15">
      <c r="A9" s="31" t="s">
        <v>3666</v>
      </c>
      <c r="B9" s="26">
        <v>0.25</v>
      </c>
    </row>
    <row r="10" spans="1:2" ht="26.25">
      <c r="A10" s="33" t="s">
        <v>3667</v>
      </c>
      <c r="B10" s="21"/>
    </row>
    <row r="11" spans="1:2" ht="26.25">
      <c r="A11" s="31" t="s">
        <v>3668</v>
      </c>
      <c r="B11" s="21" t="s">
        <v>3669</v>
      </c>
    </row>
    <row r="12" spans="1:2" ht="26.25">
      <c r="A12" s="31" t="s">
        <v>3670</v>
      </c>
      <c r="B12" s="21" t="s">
        <v>3671</v>
      </c>
    </row>
    <row r="13" spans="1:2" ht="26.25">
      <c r="A13" s="31" t="s">
        <v>3672</v>
      </c>
      <c r="B13" s="26">
        <v>0.05</v>
      </c>
    </row>
    <row r="15" spans="1:9" ht="45.75" customHeight="1">
      <c r="A15" s="43" t="s">
        <v>3638</v>
      </c>
      <c r="B15" s="43" t="s">
        <v>3764</v>
      </c>
      <c r="C15" s="88" t="s">
        <v>3639</v>
      </c>
      <c r="D15" s="44" t="s">
        <v>3715</v>
      </c>
      <c r="E15" s="44" t="s">
        <v>3718</v>
      </c>
      <c r="F15" s="44" t="s">
        <v>3717</v>
      </c>
      <c r="G15" s="44" t="s">
        <v>3756</v>
      </c>
      <c r="H15" s="44" t="s">
        <v>3709</v>
      </c>
      <c r="I15" s="44" t="s">
        <v>3717</v>
      </c>
    </row>
    <row r="16" spans="1:9" ht="15">
      <c r="A16" s="52" t="s">
        <v>1057</v>
      </c>
      <c r="B16" t="s">
        <v>3865</v>
      </c>
      <c r="C16" s="87" t="str">
        <f>VLOOKUP(A16,'[1]pfs items'!$A:$B,2,FALSE)</f>
        <v>DI500 3 Station</v>
      </c>
      <c r="D16" s="53">
        <v>17995</v>
      </c>
      <c r="E16" s="53">
        <f aca="true" t="shared" si="0" ref="E16:E45">+D16*0.8</f>
        <v>14396</v>
      </c>
      <c r="F16" s="51">
        <f aca="true" t="shared" si="1" ref="F16:F45">(D16-E16)/D16</f>
        <v>0.2</v>
      </c>
      <c r="G16" s="53">
        <v>2487.6</v>
      </c>
      <c r="H16" s="53">
        <v>1865</v>
      </c>
      <c r="I16" s="51">
        <f aca="true" t="shared" si="2" ref="I16:I31">(G16-H16)/G16</f>
        <v>0.25028139572278496</v>
      </c>
    </row>
    <row r="17" spans="1:9" ht="15">
      <c r="A17" s="52" t="s">
        <v>1058</v>
      </c>
      <c r="B17" t="s">
        <v>3865</v>
      </c>
      <c r="C17" s="87" t="str">
        <f>VLOOKUP(A17,'[1]pfs items'!$A:$B,2,FALSE)</f>
        <v>DI500 3 Station w/DIT1 60 in. Table w/Locking Doors                         </v>
      </c>
      <c r="D17" s="53">
        <v>19590</v>
      </c>
      <c r="E17" s="53">
        <f t="shared" si="0"/>
        <v>15672</v>
      </c>
      <c r="F17" s="51">
        <f t="shared" si="1"/>
        <v>0.2</v>
      </c>
      <c r="G17" s="53">
        <v>2487.6</v>
      </c>
      <c r="H17" s="53">
        <v>1865</v>
      </c>
      <c r="I17" s="51">
        <f t="shared" si="2"/>
        <v>0.25028139572278496</v>
      </c>
    </row>
    <row r="18" spans="1:9" ht="15">
      <c r="A18" s="52" t="s">
        <v>1059</v>
      </c>
      <c r="B18" t="s">
        <v>3865</v>
      </c>
      <c r="C18" s="87" t="str">
        <f>VLOOKUP(A18,'[1]pfs items'!$A:$B,2,FALSE)</f>
        <v>DI500 4 Station  </v>
      </c>
      <c r="D18" s="53">
        <v>18995</v>
      </c>
      <c r="E18" s="53">
        <f t="shared" si="0"/>
        <v>15196</v>
      </c>
      <c r="F18" s="51">
        <f t="shared" si="1"/>
        <v>0.2</v>
      </c>
      <c r="G18" s="53">
        <v>2487.6</v>
      </c>
      <c r="H18" s="53">
        <v>1865</v>
      </c>
      <c r="I18" s="51">
        <f t="shared" si="2"/>
        <v>0.25028139572278496</v>
      </c>
    </row>
    <row r="19" spans="1:9" ht="15">
      <c r="A19" s="52" t="s">
        <v>1060</v>
      </c>
      <c r="B19" t="s">
        <v>3865</v>
      </c>
      <c r="C19" s="87" t="str">
        <f>VLOOKUP(A19,'[1]pfs items'!$A:$B,2,FALSE)</f>
        <v>DI500 5 Station  </v>
      </c>
      <c r="D19" s="53">
        <v>20995</v>
      </c>
      <c r="E19" s="53">
        <f t="shared" si="0"/>
        <v>16796</v>
      </c>
      <c r="F19" s="51">
        <f t="shared" si="1"/>
        <v>0.2</v>
      </c>
      <c r="G19" s="53">
        <v>2487.6</v>
      </c>
      <c r="H19" s="53">
        <v>1865</v>
      </c>
      <c r="I19" s="51">
        <f t="shared" si="2"/>
        <v>0.25028139572278496</v>
      </c>
    </row>
    <row r="20" spans="1:9" ht="15">
      <c r="A20" s="52" t="s">
        <v>1061</v>
      </c>
      <c r="B20" t="s">
        <v>3865</v>
      </c>
      <c r="C20" s="87" t="str">
        <f>VLOOKUP(A20,'[1]pfs items'!$A:$B,2,FALSE)</f>
        <v>DI500 6 Station  </v>
      </c>
      <c r="D20" s="53">
        <v>22995</v>
      </c>
      <c r="E20" s="53">
        <f t="shared" si="0"/>
        <v>18396</v>
      </c>
      <c r="F20" s="51">
        <f t="shared" si="1"/>
        <v>0.2</v>
      </c>
      <c r="G20" s="53">
        <v>2487.6</v>
      </c>
      <c r="H20" s="53">
        <v>1865</v>
      </c>
      <c r="I20" s="51">
        <f t="shared" si="2"/>
        <v>0.25028139572278496</v>
      </c>
    </row>
    <row r="21" spans="1:9" ht="15">
      <c r="A21" s="52" t="s">
        <v>1062</v>
      </c>
      <c r="B21" t="s">
        <v>3865</v>
      </c>
      <c r="C21" s="87" t="str">
        <f>VLOOKUP(A21,'[1]pfs items'!$A:$B,2,FALSE)</f>
        <v>Green DI500 4 Station Factory Certified</v>
      </c>
      <c r="D21" s="53">
        <v>13295</v>
      </c>
      <c r="E21" s="53">
        <f t="shared" si="0"/>
        <v>10636</v>
      </c>
      <c r="F21" s="51">
        <f t="shared" si="1"/>
        <v>0.2</v>
      </c>
      <c r="G21" s="53">
        <v>2073</v>
      </c>
      <c r="H21" s="53">
        <v>1554</v>
      </c>
      <c r="I21" s="51">
        <f t="shared" si="2"/>
        <v>0.2503617945007236</v>
      </c>
    </row>
    <row r="22" spans="1:9" ht="15">
      <c r="A22" s="52" t="s">
        <v>1063</v>
      </c>
      <c r="B22" t="s">
        <v>3865</v>
      </c>
      <c r="C22" s="87" t="str">
        <f>VLOOKUP(A22,'[1]pfs items'!$A:$B,2,FALSE)</f>
        <v>Green DI500 6 Station Factory Certified</v>
      </c>
      <c r="D22" s="53">
        <v>16095</v>
      </c>
      <c r="E22" s="53">
        <f t="shared" si="0"/>
        <v>12876</v>
      </c>
      <c r="F22" s="51">
        <f t="shared" si="1"/>
        <v>0.2</v>
      </c>
      <c r="G22" s="53">
        <v>2073</v>
      </c>
      <c r="H22" s="53">
        <v>1554</v>
      </c>
      <c r="I22" s="51">
        <f t="shared" si="2"/>
        <v>0.2503617945007236</v>
      </c>
    </row>
    <row r="23" spans="1:9" ht="15">
      <c r="A23" s="52" t="s">
        <v>1064</v>
      </c>
      <c r="B23" t="s">
        <v>3865</v>
      </c>
      <c r="C23" s="87" t="str">
        <f>VLOOKUP(A23,'[1]pfs items'!$A:$B,2,FALSE)</f>
        <v>DI600 4 Station</v>
      </c>
      <c r="D23" s="53">
        <v>21045</v>
      </c>
      <c r="E23" s="53">
        <f t="shared" si="0"/>
        <v>16836</v>
      </c>
      <c r="F23" s="51">
        <f t="shared" si="1"/>
        <v>0.2</v>
      </c>
      <c r="G23" s="53">
        <v>2487.6</v>
      </c>
      <c r="H23" s="53">
        <v>1865</v>
      </c>
      <c r="I23" s="51">
        <f t="shared" si="2"/>
        <v>0.25028139572278496</v>
      </c>
    </row>
    <row r="24" spans="1:9" ht="15">
      <c r="A24" s="52" t="s">
        <v>1065</v>
      </c>
      <c r="B24" t="s">
        <v>3865</v>
      </c>
      <c r="C24" s="87" t="str">
        <f>VLOOKUP(A24,'[1]pfs items'!$A:$B,2,FALSE)</f>
        <v>DI600 5 Station</v>
      </c>
      <c r="D24" s="53">
        <v>23595</v>
      </c>
      <c r="E24" s="53">
        <f t="shared" si="0"/>
        <v>18876</v>
      </c>
      <c r="F24" s="51">
        <f t="shared" si="1"/>
        <v>0.2</v>
      </c>
      <c r="G24" s="53">
        <v>2487.6</v>
      </c>
      <c r="H24" s="53">
        <v>1865</v>
      </c>
      <c r="I24" s="51">
        <f t="shared" si="2"/>
        <v>0.25028139572278496</v>
      </c>
    </row>
    <row r="25" spans="1:9" ht="15">
      <c r="A25" s="52" t="s">
        <v>1066</v>
      </c>
      <c r="B25" t="s">
        <v>3865</v>
      </c>
      <c r="C25" s="87" t="str">
        <f>VLOOKUP(A25,'[1]pfs items'!$A:$B,2,FALSE)</f>
        <v>DI600 6 Station</v>
      </c>
      <c r="D25" s="53">
        <v>25825</v>
      </c>
      <c r="E25" s="53">
        <f t="shared" si="0"/>
        <v>20660</v>
      </c>
      <c r="F25" s="51">
        <f t="shared" si="1"/>
        <v>0.2</v>
      </c>
      <c r="G25" s="53">
        <v>2487.6</v>
      </c>
      <c r="H25" s="53">
        <v>1865</v>
      </c>
      <c r="I25" s="51">
        <f t="shared" si="2"/>
        <v>0.25028139572278496</v>
      </c>
    </row>
    <row r="26" spans="1:9" ht="15">
      <c r="A26" s="52" t="s">
        <v>1067</v>
      </c>
      <c r="B26" t="s">
        <v>3865</v>
      </c>
      <c r="C26" s="87" t="str">
        <f>VLOOKUP(A26,'[1]pfs items'!$A:$B,2,FALSE)</f>
        <v>DI600 4 Station w/DIT1 60 in. Table w/Locking Doors</v>
      </c>
      <c r="D26" s="53">
        <v>21545</v>
      </c>
      <c r="E26" s="53">
        <f t="shared" si="0"/>
        <v>17236</v>
      </c>
      <c r="F26" s="51">
        <f t="shared" si="1"/>
        <v>0.2</v>
      </c>
      <c r="G26" s="53">
        <v>2487.6</v>
      </c>
      <c r="H26" s="53">
        <v>1865</v>
      </c>
      <c r="I26" s="51">
        <f t="shared" si="2"/>
        <v>0.25028139572278496</v>
      </c>
    </row>
    <row r="27" spans="1:9" ht="15">
      <c r="A27" s="52" t="s">
        <v>1068</v>
      </c>
      <c r="B27" t="s">
        <v>3865</v>
      </c>
      <c r="C27" s="87" t="str">
        <f>VLOOKUP(A27,'[1]pfs items'!$A:$B,2,FALSE)</f>
        <v>DI600 6 Station w/DIT0 72 in. Table w/Locking Doors</v>
      </c>
      <c r="D27" s="53">
        <v>26825</v>
      </c>
      <c r="E27" s="53">
        <f t="shared" si="0"/>
        <v>21460</v>
      </c>
      <c r="F27" s="51">
        <f t="shared" si="1"/>
        <v>0.2</v>
      </c>
      <c r="G27" s="53">
        <v>2487.6</v>
      </c>
      <c r="H27" s="53">
        <v>1865</v>
      </c>
      <c r="I27" s="51">
        <f t="shared" si="2"/>
        <v>0.25028139572278496</v>
      </c>
    </row>
    <row r="28" spans="1:9" ht="15">
      <c r="A28" s="52" t="s">
        <v>1069</v>
      </c>
      <c r="B28" t="s">
        <v>3865</v>
      </c>
      <c r="C28" s="87" t="str">
        <f>VLOOKUP(A28,'[1]pfs items'!$A:$B,2,FALSE)</f>
        <v>DI600 4 Station w/DIT2 60 in. Table              </v>
      </c>
      <c r="D28" s="53">
        <v>22470</v>
      </c>
      <c r="E28" s="53">
        <f t="shared" si="0"/>
        <v>17976</v>
      </c>
      <c r="F28" s="51">
        <f t="shared" si="1"/>
        <v>0.2</v>
      </c>
      <c r="G28" s="53">
        <v>2487.6</v>
      </c>
      <c r="H28" s="53">
        <v>1865</v>
      </c>
      <c r="I28" s="51">
        <f t="shared" si="2"/>
        <v>0.25028139572278496</v>
      </c>
    </row>
    <row r="29" spans="1:9" ht="15">
      <c r="A29" s="52" t="s">
        <v>1070</v>
      </c>
      <c r="B29" t="s">
        <v>3865</v>
      </c>
      <c r="C29" s="87" t="str">
        <f>VLOOKUP(A29,'[1]pfs items'!$A:$B,2,FALSE)</f>
        <v>DI600 6 Station w/DIT2 60 in. OptiFlow Table </v>
      </c>
      <c r="D29" s="53">
        <v>27250</v>
      </c>
      <c r="E29" s="53">
        <f t="shared" si="0"/>
        <v>21800</v>
      </c>
      <c r="F29" s="51">
        <f t="shared" si="1"/>
        <v>0.2</v>
      </c>
      <c r="G29" s="53">
        <v>2487.6</v>
      </c>
      <c r="H29" s="53">
        <v>1865</v>
      </c>
      <c r="I29" s="51">
        <f t="shared" si="2"/>
        <v>0.25028139572278496</v>
      </c>
    </row>
    <row r="30" spans="1:9" ht="15">
      <c r="A30" s="52" t="s">
        <v>1071</v>
      </c>
      <c r="B30" t="s">
        <v>738</v>
      </c>
      <c r="C30" s="87" t="str">
        <f>VLOOKUP(A30,'[1]pfs items'!$A:$B,2,FALSE)</f>
        <v>OptiFlow Belt Stacker no stand, in line</v>
      </c>
      <c r="D30" s="53">
        <v>2800</v>
      </c>
      <c r="E30" s="53">
        <f t="shared" si="0"/>
        <v>2240</v>
      </c>
      <c r="F30" s="51">
        <f t="shared" si="1"/>
        <v>0.2</v>
      </c>
      <c r="G30" s="53">
        <v>189</v>
      </c>
      <c r="H30" s="53">
        <v>142</v>
      </c>
      <c r="I30" s="51">
        <f t="shared" si="2"/>
        <v>0.24867724867724866</v>
      </c>
    </row>
    <row r="31" spans="1:9" ht="15">
      <c r="A31" s="52" t="s">
        <v>1072</v>
      </c>
      <c r="B31" t="s">
        <v>738</v>
      </c>
      <c r="C31" s="87" t="str">
        <f>VLOOKUP(A31,'[1]pfs items'!$A:$B,2,FALSE)</f>
        <v>OptiFlow Belt Stacker with install to height stand</v>
      </c>
      <c r="D31" s="53">
        <v>3295</v>
      </c>
      <c r="E31" s="53">
        <f t="shared" si="0"/>
        <v>2636</v>
      </c>
      <c r="F31" s="51">
        <f t="shared" si="1"/>
        <v>0.2</v>
      </c>
      <c r="G31" s="53">
        <v>189</v>
      </c>
      <c r="H31" s="53">
        <v>142</v>
      </c>
      <c r="I31" s="51">
        <f t="shared" si="2"/>
        <v>0.24867724867724866</v>
      </c>
    </row>
    <row r="32" spans="1:8" ht="15">
      <c r="A32" s="52" t="s">
        <v>1073</v>
      </c>
      <c r="B32" t="s">
        <v>738</v>
      </c>
      <c r="C32" s="87" t="str">
        <f>VLOOKUP(A32,'[1]pfs items'!$A:$B,2,FALSE)</f>
        <v>DM500 - DM925 Interface (DI500/DI600)</v>
      </c>
      <c r="D32" s="53">
        <v>3195</v>
      </c>
      <c r="E32" s="53">
        <f t="shared" si="0"/>
        <v>2556</v>
      </c>
      <c r="F32" s="51">
        <f t="shared" si="1"/>
        <v>0.2</v>
      </c>
      <c r="G32" t="s">
        <v>3111</v>
      </c>
      <c r="H32" t="s">
        <v>3111</v>
      </c>
    </row>
    <row r="33" spans="1:8" ht="15">
      <c r="A33" s="52" t="s">
        <v>1074</v>
      </c>
      <c r="B33" t="s">
        <v>738</v>
      </c>
      <c r="C33" s="87" t="str">
        <f>VLOOKUP(A33,'[1]pfs items'!$A:$B,2,FALSE)</f>
        <v>DM1000/DM1100 Interface (DI500/DI600)</v>
      </c>
      <c r="D33">
        <v>3195</v>
      </c>
      <c r="E33" s="53">
        <f t="shared" si="0"/>
        <v>2556</v>
      </c>
      <c r="F33" s="51">
        <f t="shared" si="1"/>
        <v>0.2</v>
      </c>
      <c r="G33" t="s">
        <v>3111</v>
      </c>
      <c r="H33" t="s">
        <v>3111</v>
      </c>
    </row>
    <row r="34" spans="1:9" ht="15">
      <c r="A34" s="52" t="s">
        <v>1075</v>
      </c>
      <c r="B34" t="s">
        <v>738</v>
      </c>
      <c r="C34" s="87" t="str">
        <f>VLOOKUP(A34,'[1]pfs items'!$A:$B,2,FALSE)</f>
        <v>OptiFlow Power Stacker</v>
      </c>
      <c r="D34" s="53">
        <v>1495</v>
      </c>
      <c r="E34" s="53">
        <f t="shared" si="0"/>
        <v>1196</v>
      </c>
      <c r="F34" s="51">
        <f t="shared" si="1"/>
        <v>0.2</v>
      </c>
      <c r="G34" s="53">
        <v>140</v>
      </c>
      <c r="H34" s="53">
        <v>105</v>
      </c>
      <c r="I34" s="51">
        <f>(G34-H34)/G34</f>
        <v>0.25</v>
      </c>
    </row>
    <row r="35" spans="1:8" ht="15">
      <c r="A35" s="52" t="s">
        <v>1076</v>
      </c>
      <c r="B35" t="s">
        <v>738</v>
      </c>
      <c r="C35" s="87" t="str">
        <f>VLOOKUP(A35,'[1]pfs items'!$A:$B,2,FALSE)</f>
        <v>Operator Training for DI500/DI600</v>
      </c>
      <c r="D35" s="53">
        <v>545</v>
      </c>
      <c r="E35" s="53">
        <f t="shared" si="0"/>
        <v>436</v>
      </c>
      <c r="F35" s="51">
        <f t="shared" si="1"/>
        <v>0.2</v>
      </c>
      <c r="G35" t="s">
        <v>3111</v>
      </c>
      <c r="H35" t="s">
        <v>3111</v>
      </c>
    </row>
    <row r="36" spans="1:8" ht="15">
      <c r="A36" s="52" t="s">
        <v>1077</v>
      </c>
      <c r="B36" t="s">
        <v>738</v>
      </c>
      <c r="C36" s="87" t="str">
        <f>VLOOKUP(A36,'[1]pfs items'!$A:$B,2,FALSE)</f>
        <v>Product Application Support Training for DI500/DI600</v>
      </c>
      <c r="D36" s="53">
        <v>435</v>
      </c>
      <c r="E36" s="53">
        <f t="shared" si="0"/>
        <v>348</v>
      </c>
      <c r="F36" s="51">
        <f t="shared" si="1"/>
        <v>0.2</v>
      </c>
      <c r="G36" t="s">
        <v>3111</v>
      </c>
      <c r="H36" t="s">
        <v>3111</v>
      </c>
    </row>
    <row r="37" spans="1:8" ht="15">
      <c r="A37" s="52" t="s">
        <v>1078</v>
      </c>
      <c r="B37" t="s">
        <v>738</v>
      </c>
      <c r="C37" s="87" t="str">
        <f>VLOOKUP(A37,'[1]pfs items'!$A:$B,2,FALSE)</f>
        <v>DI500/DI600 OMR Install &amp; Operator Training</v>
      </c>
      <c r="D37" s="53">
        <v>765</v>
      </c>
      <c r="E37" s="53">
        <f t="shared" si="0"/>
        <v>612</v>
      </c>
      <c r="F37" s="51">
        <f t="shared" si="1"/>
        <v>0.2</v>
      </c>
      <c r="G37" t="s">
        <v>3111</v>
      </c>
      <c r="H37" t="s">
        <v>3111</v>
      </c>
    </row>
    <row r="38" spans="1:8" ht="15">
      <c r="A38" s="52" t="s">
        <v>1079</v>
      </c>
      <c r="B38" t="s">
        <v>738</v>
      </c>
      <c r="C38" s="87" t="str">
        <f>VLOOKUP(A38,'[1]pfs items'!$A:$B,2,FALSE)</f>
        <v>Training for DI500/DI600 OMR Matching Module</v>
      </c>
      <c r="D38" s="53">
        <v>215</v>
      </c>
      <c r="E38" s="53">
        <f t="shared" si="0"/>
        <v>172</v>
      </c>
      <c r="F38" s="51">
        <f t="shared" si="1"/>
        <v>0.2</v>
      </c>
      <c r="G38" t="s">
        <v>3111</v>
      </c>
      <c r="H38" t="s">
        <v>3111</v>
      </c>
    </row>
    <row r="39" spans="1:8" ht="15">
      <c r="A39" s="52" t="s">
        <v>1080</v>
      </c>
      <c r="B39" t="s">
        <v>738</v>
      </c>
      <c r="C39" s="87" t="str">
        <f>VLOOKUP(A39,'[1]pfs items'!$A:$B,2,FALSE)</f>
        <v>Training for DI500/DI600 OMR Single &amp; Z Fold Selective Feed Module</v>
      </c>
      <c r="D39" s="53">
        <v>435</v>
      </c>
      <c r="E39" s="53">
        <f t="shared" si="0"/>
        <v>348</v>
      </c>
      <c r="F39" s="51">
        <f t="shared" si="1"/>
        <v>0.2</v>
      </c>
      <c r="G39" t="s">
        <v>3111</v>
      </c>
      <c r="H39" t="s">
        <v>3111</v>
      </c>
    </row>
    <row r="40" spans="1:8" ht="15">
      <c r="A40" s="52" t="s">
        <v>1081</v>
      </c>
      <c r="B40" t="s">
        <v>738</v>
      </c>
      <c r="C40" s="87" t="str">
        <f>VLOOKUP(A40,'[1]pfs items'!$A:$B,2,FALSE)</f>
        <v>DI500 OMR Level 1 Basic</v>
      </c>
      <c r="D40" s="53">
        <v>1000</v>
      </c>
      <c r="E40" s="53">
        <f t="shared" si="0"/>
        <v>800</v>
      </c>
      <c r="F40" s="51">
        <f t="shared" si="1"/>
        <v>0.2</v>
      </c>
      <c r="G40" t="s">
        <v>3111</v>
      </c>
      <c r="H40" t="s">
        <v>3111</v>
      </c>
    </row>
    <row r="41" spans="1:8" ht="15">
      <c r="A41" s="52" t="s">
        <v>1082</v>
      </c>
      <c r="B41" t="s">
        <v>738</v>
      </c>
      <c r="C41" s="87" t="str">
        <f>VLOOKUP(A41,'[1]pfs items'!$A:$B,2,FALSE)</f>
        <v>DI500 OMR Level 2 Advanced</v>
      </c>
      <c r="D41" s="53">
        <v>2500</v>
      </c>
      <c r="E41" s="53">
        <f t="shared" si="0"/>
        <v>2000</v>
      </c>
      <c r="F41" s="51">
        <f t="shared" si="1"/>
        <v>0.2</v>
      </c>
      <c r="G41" t="s">
        <v>3111</v>
      </c>
      <c r="H41" t="s">
        <v>3111</v>
      </c>
    </row>
    <row r="42" spans="1:8" ht="15">
      <c r="A42" s="52" t="s">
        <v>1083</v>
      </c>
      <c r="B42" t="s">
        <v>738</v>
      </c>
      <c r="C42" s="87" t="str">
        <f>VLOOKUP(A42,'[1]pfs items'!$A:$B,2,FALSE)</f>
        <v>DI600 OMR Level 1 Basic</v>
      </c>
      <c r="D42" s="53">
        <v>1250</v>
      </c>
      <c r="E42" s="53">
        <f t="shared" si="0"/>
        <v>1000</v>
      </c>
      <c r="F42" s="51">
        <f t="shared" si="1"/>
        <v>0.2</v>
      </c>
      <c r="G42" t="s">
        <v>3111</v>
      </c>
      <c r="H42" t="s">
        <v>3111</v>
      </c>
    </row>
    <row r="43" spans="1:8" ht="15">
      <c r="A43" s="52" t="s">
        <v>1084</v>
      </c>
      <c r="B43" t="s">
        <v>738</v>
      </c>
      <c r="C43" s="87" t="str">
        <f>VLOOKUP(A43,'[1]pfs items'!$A:$B,2,FALSE)</f>
        <v>DI600 OMR Level 2 Advanced</v>
      </c>
      <c r="D43" s="53">
        <v>3000</v>
      </c>
      <c r="E43" s="53">
        <f t="shared" si="0"/>
        <v>2400</v>
      </c>
      <c r="F43" s="51">
        <f t="shared" si="1"/>
        <v>0.2</v>
      </c>
      <c r="G43" t="s">
        <v>3111</v>
      </c>
      <c r="H43" t="s">
        <v>3111</v>
      </c>
    </row>
    <row r="44" spans="1:8" ht="15">
      <c r="A44" s="52" t="s">
        <v>1085</v>
      </c>
      <c r="B44" t="s">
        <v>738</v>
      </c>
      <c r="C44" s="87" t="str">
        <f>VLOOKUP(A44,'[1]pfs items'!$A:$B,2,FALSE)</f>
        <v>DI500/DI600 OMR Single &amp; Z Fold Selective Feed Module</v>
      </c>
      <c r="D44" s="53">
        <v>1500</v>
      </c>
      <c r="E44" s="53">
        <f t="shared" si="0"/>
        <v>1200</v>
      </c>
      <c r="F44" s="51">
        <f t="shared" si="1"/>
        <v>0.2</v>
      </c>
      <c r="G44" t="s">
        <v>3111</v>
      </c>
      <c r="H44" t="s">
        <v>3111</v>
      </c>
    </row>
    <row r="45" spans="1:8" ht="15">
      <c r="A45" s="52" t="s">
        <v>1086</v>
      </c>
      <c r="B45" t="s">
        <v>738</v>
      </c>
      <c r="C45" s="87" t="str">
        <f>VLOOKUP(A45,'[1]pfs items'!$A:$B,2,FALSE)</f>
        <v>DI500/DI600 OMR Matching  Module</v>
      </c>
      <c r="D45" s="53">
        <v>1500</v>
      </c>
      <c r="E45" s="53">
        <f t="shared" si="0"/>
        <v>1200</v>
      </c>
      <c r="F45" s="51">
        <f t="shared" si="1"/>
        <v>0.2</v>
      </c>
      <c r="G45" t="s">
        <v>3111</v>
      </c>
      <c r="H45" t="s">
        <v>3111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9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4.00390625" style="0" customWidth="1"/>
    <col min="2" max="2" width="15.421875" style="0" bestFit="1" customWidth="1"/>
    <col min="3" max="3" width="90.140625" style="87" customWidth="1"/>
    <col min="4" max="6" width="12.7109375" style="0" customWidth="1"/>
    <col min="7" max="7" width="14.421875" style="0" customWidth="1"/>
    <col min="8" max="9" width="12.7109375" style="0" customWidth="1"/>
  </cols>
  <sheetData>
    <row r="1" spans="1:4" ht="15.75" thickBot="1">
      <c r="A1" s="34" t="s">
        <v>3681</v>
      </c>
      <c r="B1" s="35" t="s">
        <v>3631</v>
      </c>
      <c r="C1" s="89"/>
      <c r="D1" s="87"/>
    </row>
    <row r="2" spans="1:2" ht="45.75">
      <c r="A2" s="18" t="s">
        <v>3675</v>
      </c>
      <c r="B2" s="29" t="s">
        <v>3662</v>
      </c>
    </row>
    <row r="3" spans="1:2" ht="15.75">
      <c r="A3" s="30"/>
      <c r="B3" s="21"/>
    </row>
    <row r="4" spans="1:2" ht="26.25">
      <c r="A4" s="31" t="s">
        <v>3633</v>
      </c>
      <c r="B4" s="26">
        <v>0.4</v>
      </c>
    </row>
    <row r="5" spans="1:2" ht="15">
      <c r="A5" s="31" t="s">
        <v>3663</v>
      </c>
      <c r="B5" s="26">
        <v>0.4</v>
      </c>
    </row>
    <row r="6" spans="1:2" ht="26.25">
      <c r="A6" s="31" t="s">
        <v>3664</v>
      </c>
      <c r="B6" s="26">
        <v>0.15</v>
      </c>
    </row>
    <row r="7" spans="1:2" ht="26.25">
      <c r="A7" s="31" t="s">
        <v>3665</v>
      </c>
      <c r="B7" s="26">
        <v>0.3</v>
      </c>
    </row>
    <row r="8" spans="1:2" ht="15">
      <c r="A8" s="33" t="s">
        <v>3634</v>
      </c>
      <c r="B8" s="21"/>
    </row>
    <row r="9" spans="1:2" ht="15">
      <c r="A9" s="31" t="s">
        <v>3666</v>
      </c>
      <c r="B9" s="26">
        <v>0.25</v>
      </c>
    </row>
    <row r="10" spans="1:2" ht="26.25">
      <c r="A10" s="33" t="s">
        <v>3667</v>
      </c>
      <c r="B10" s="21"/>
    </row>
    <row r="11" spans="1:2" ht="26.25">
      <c r="A11" s="31" t="s">
        <v>3668</v>
      </c>
      <c r="B11" s="21" t="s">
        <v>3669</v>
      </c>
    </row>
    <row r="12" spans="1:2" ht="26.25">
      <c r="A12" s="31" t="s">
        <v>3670</v>
      </c>
      <c r="B12" s="21" t="s">
        <v>3671</v>
      </c>
    </row>
    <row r="13" spans="1:2" ht="26.25">
      <c r="A13" s="31" t="s">
        <v>3672</v>
      </c>
      <c r="B13" s="26">
        <v>0.05</v>
      </c>
    </row>
    <row r="15" spans="1:9" ht="45.75" customHeight="1">
      <c r="A15" s="43" t="s">
        <v>3638</v>
      </c>
      <c r="B15" s="43" t="s">
        <v>3764</v>
      </c>
      <c r="C15" s="88" t="s">
        <v>3639</v>
      </c>
      <c r="D15" s="44" t="s">
        <v>3715</v>
      </c>
      <c r="E15" s="44" t="s">
        <v>3718</v>
      </c>
      <c r="F15" s="44" t="s">
        <v>3717</v>
      </c>
      <c r="G15" s="44" t="s">
        <v>1167</v>
      </c>
      <c r="H15" s="44" t="s">
        <v>3709</v>
      </c>
      <c r="I15" s="44" t="s">
        <v>3717</v>
      </c>
    </row>
    <row r="16" spans="1:9" ht="15">
      <c r="A16" t="s">
        <v>1087</v>
      </c>
      <c r="B16" t="s">
        <v>3865</v>
      </c>
      <c r="C16" s="87" t="str">
        <f>VLOOKUP(A16,'[1]pfs items'!$A:$C,2,FALSE)</f>
        <v>DI900 Inserting System: 4 Feeder Tower</v>
      </c>
      <c r="D16" s="53">
        <v>37095</v>
      </c>
      <c r="E16" s="53">
        <f aca="true" t="shared" si="0" ref="E16:E47">+D16*0.6</f>
        <v>22257</v>
      </c>
      <c r="F16" s="51">
        <f aca="true" t="shared" si="1" ref="F16:F47">+(D16-E16)/D16</f>
        <v>0.4</v>
      </c>
      <c r="G16" s="53">
        <v>3404.6</v>
      </c>
      <c r="H16" s="53">
        <v>2553</v>
      </c>
      <c r="I16" s="51">
        <f aca="true" t="shared" si="2" ref="I16:I35">+(G16-H16)/G16</f>
        <v>0.2501321741173706</v>
      </c>
    </row>
    <row r="17" spans="1:9" ht="15">
      <c r="A17" t="s">
        <v>1088</v>
      </c>
      <c r="B17" t="s">
        <v>3865</v>
      </c>
      <c r="C17" s="87" t="str">
        <f>VLOOKUP(A17,'[1]pfs items'!$A:$C,2,FALSE)</f>
        <v>DI900: 2 Feeder Tower w/ High Cap Sheet Feeder</v>
      </c>
      <c r="D17" s="53">
        <v>41095</v>
      </c>
      <c r="E17" s="53">
        <f t="shared" si="0"/>
        <v>24657</v>
      </c>
      <c r="F17" s="51">
        <f t="shared" si="1"/>
        <v>0.4</v>
      </c>
      <c r="G17" s="53">
        <v>4166.6</v>
      </c>
      <c r="H17" s="53">
        <v>3124</v>
      </c>
      <c r="I17" s="51">
        <f t="shared" si="2"/>
        <v>0.2502280036480584</v>
      </c>
    </row>
    <row r="18" spans="1:9" ht="15">
      <c r="A18" t="s">
        <v>1089</v>
      </c>
      <c r="B18" t="s">
        <v>3865</v>
      </c>
      <c r="C18" s="87" t="str">
        <f>VLOOKUP(A18,'[1]pfs items'!$A:$C,2,FALSE)</f>
        <v>DI950 Inserting System: 4 Feeder Tower</v>
      </c>
      <c r="D18" s="53">
        <v>43695</v>
      </c>
      <c r="E18" s="53">
        <f t="shared" si="0"/>
        <v>26217</v>
      </c>
      <c r="F18" s="51">
        <f t="shared" si="1"/>
        <v>0.4</v>
      </c>
      <c r="G18" s="53">
        <v>4170.12</v>
      </c>
      <c r="H18" s="53">
        <v>3109</v>
      </c>
      <c r="I18" s="51">
        <f t="shared" si="2"/>
        <v>0.2544579052880972</v>
      </c>
    </row>
    <row r="19" spans="1:9" ht="15">
      <c r="A19" t="s">
        <v>1090</v>
      </c>
      <c r="B19" t="s">
        <v>3865</v>
      </c>
      <c r="C19" s="87" t="str">
        <f>VLOOKUP(A19,'[1]pfs items'!$A:$C,2,FALSE)</f>
        <v>DI950: 2 Feeder Tower w/ High Cap Sheet Feeder</v>
      </c>
      <c r="D19" s="53">
        <v>47695</v>
      </c>
      <c r="E19" s="53">
        <f t="shared" si="0"/>
        <v>28617</v>
      </c>
      <c r="F19" s="51">
        <f t="shared" si="1"/>
        <v>0.4</v>
      </c>
      <c r="G19" s="53">
        <v>4932.12</v>
      </c>
      <c r="H19" s="53">
        <v>3680</v>
      </c>
      <c r="I19" s="51">
        <f t="shared" si="2"/>
        <v>0.25387054653982466</v>
      </c>
    </row>
    <row r="20" spans="1:9" ht="15">
      <c r="A20" t="s">
        <v>1091</v>
      </c>
      <c r="B20" t="s">
        <v>3865</v>
      </c>
      <c r="C20" s="87" t="str">
        <f>VLOOKUP(A20,'[1]pfs items'!$A:$C,2,FALSE)</f>
        <v>DI900 Base System</v>
      </c>
      <c r="D20" s="53">
        <v>31595</v>
      </c>
      <c r="E20" s="53">
        <f t="shared" si="0"/>
        <v>18957</v>
      </c>
      <c r="F20" s="51">
        <f t="shared" si="1"/>
        <v>0.4</v>
      </c>
      <c r="G20" s="53">
        <v>3404.6</v>
      </c>
      <c r="H20" s="53">
        <v>2553</v>
      </c>
      <c r="I20" s="51">
        <f t="shared" si="2"/>
        <v>0.2501321741173706</v>
      </c>
    </row>
    <row r="21" spans="1:9" ht="15">
      <c r="A21" t="s">
        <v>1092</v>
      </c>
      <c r="B21" t="s">
        <v>3865</v>
      </c>
      <c r="C21" s="87" t="str">
        <f>VLOOKUP(A21,'[1]pfs items'!$A:$C,2,FALSE)</f>
        <v>DI950 Base System</v>
      </c>
      <c r="D21" s="53">
        <v>38195</v>
      </c>
      <c r="E21" s="53">
        <f t="shared" si="0"/>
        <v>22917</v>
      </c>
      <c r="F21" s="51">
        <f t="shared" si="1"/>
        <v>0.4</v>
      </c>
      <c r="G21" s="53">
        <v>4170.12</v>
      </c>
      <c r="H21" s="53">
        <v>3109</v>
      </c>
      <c r="I21" s="51">
        <f t="shared" si="2"/>
        <v>0.2544579052880972</v>
      </c>
    </row>
    <row r="22" spans="1:9" ht="15">
      <c r="A22" t="s">
        <v>1093</v>
      </c>
      <c r="B22" t="s">
        <v>3865</v>
      </c>
      <c r="C22" s="87" t="str">
        <f>VLOOKUP(A22,'[1]pfs items'!$A:$C,2,FALSE)</f>
        <v>DI950: Enhanced Base System</v>
      </c>
      <c r="D22" s="53">
        <v>60000</v>
      </c>
      <c r="E22" s="53">
        <f t="shared" si="0"/>
        <v>36000</v>
      </c>
      <c r="F22" s="51">
        <f t="shared" si="1"/>
        <v>0.4</v>
      </c>
      <c r="G22" s="53">
        <v>8153.28</v>
      </c>
      <c r="H22" s="53">
        <f>+G22*0.75</f>
        <v>6114.96</v>
      </c>
      <c r="I22" s="51">
        <f t="shared" si="2"/>
        <v>0.24999999999999997</v>
      </c>
    </row>
    <row r="23" spans="1:9" ht="15">
      <c r="A23" t="s">
        <v>1094</v>
      </c>
      <c r="B23" t="s">
        <v>3865</v>
      </c>
      <c r="C23" s="87" t="str">
        <f>VLOOKUP(A23,'[1]pfs items'!$A:$C,2,FALSE)</f>
        <v>DI900 4 Feeder Tower , 60 in. Table</v>
      </c>
      <c r="D23" s="53">
        <v>39545</v>
      </c>
      <c r="E23" s="53">
        <f t="shared" si="0"/>
        <v>23727</v>
      </c>
      <c r="F23" s="51">
        <f t="shared" si="1"/>
        <v>0.4</v>
      </c>
      <c r="G23" s="53">
        <v>3404.6</v>
      </c>
      <c r="H23" s="53">
        <v>2553</v>
      </c>
      <c r="I23" s="51">
        <f t="shared" si="2"/>
        <v>0.2501321741173706</v>
      </c>
    </row>
    <row r="24" spans="1:9" ht="15">
      <c r="A24" t="s">
        <v>1095</v>
      </c>
      <c r="B24" t="s">
        <v>3865</v>
      </c>
      <c r="C24" s="87" t="str">
        <f>VLOOKUP(A24,'[1]pfs items'!$A:$C,2,FALSE)</f>
        <v>DI900 4 Feeder Tower , High Capacity Sheet Feeder , 90 in. Table</v>
      </c>
      <c r="D24" s="53">
        <v>46295</v>
      </c>
      <c r="E24" s="53">
        <f t="shared" si="0"/>
        <v>27777</v>
      </c>
      <c r="F24" s="51">
        <f t="shared" si="1"/>
        <v>0.4</v>
      </c>
      <c r="G24" s="53">
        <v>4166.6</v>
      </c>
      <c r="H24" s="53">
        <v>3124</v>
      </c>
      <c r="I24" s="51">
        <f t="shared" si="2"/>
        <v>0.2502280036480584</v>
      </c>
    </row>
    <row r="25" spans="1:9" ht="15">
      <c r="A25" t="s">
        <v>1096</v>
      </c>
      <c r="B25" t="s">
        <v>3865</v>
      </c>
      <c r="C25" s="87" t="str">
        <f>VLOOKUP(A25,'[1]pfs items'!$A:$C,2,FALSE)</f>
        <v>DI950 4 Feeder Tower , High Capacity Sheet Feeder , 90 in. Table</v>
      </c>
      <c r="D25" s="53">
        <v>52895</v>
      </c>
      <c r="E25" s="53">
        <f t="shared" si="0"/>
        <v>31737</v>
      </c>
      <c r="F25" s="51">
        <f t="shared" si="1"/>
        <v>0.4</v>
      </c>
      <c r="G25" s="53">
        <v>4932.12</v>
      </c>
      <c r="H25" s="53">
        <v>3680</v>
      </c>
      <c r="I25" s="51">
        <f t="shared" si="2"/>
        <v>0.25387054653982466</v>
      </c>
    </row>
    <row r="26" spans="1:9" ht="15">
      <c r="A26" t="s">
        <v>1097</v>
      </c>
      <c r="B26" t="s">
        <v>3865</v>
      </c>
      <c r="C26" s="87" t="str">
        <f>VLOOKUP(A26,'[1]pfs items'!$A:$C,2,FALSE)</f>
        <v>DI900 Standard Package:  4 Feeder Tower, 60 in. Table, Optiflow Power Stacker and Training</v>
      </c>
      <c r="D26" s="53">
        <v>42435</v>
      </c>
      <c r="E26" s="53">
        <f t="shared" si="0"/>
        <v>25461</v>
      </c>
      <c r="F26" s="51">
        <f t="shared" si="1"/>
        <v>0.4</v>
      </c>
      <c r="G26" s="53">
        <v>3544.6</v>
      </c>
      <c r="H26" s="53">
        <v>2658</v>
      </c>
      <c r="I26" s="51">
        <f t="shared" si="2"/>
        <v>0.2501269536760142</v>
      </c>
    </row>
    <row r="27" spans="1:9" ht="30">
      <c r="A27" t="s">
        <v>1098</v>
      </c>
      <c r="B27" t="s">
        <v>3865</v>
      </c>
      <c r="C27" s="25" t="str">
        <f>VLOOKUP(A27,'[1]pfs items'!$A:$C,2,FALSE)</f>
        <v>DI950 Premium Package:  4 Feeder Tower, High Cap Sheet Feeder, 90 in. Table w/Extention, Belt Stacker, Scanning Software and Training</v>
      </c>
      <c r="D27" s="53">
        <v>66310</v>
      </c>
      <c r="E27" s="53">
        <f t="shared" si="0"/>
        <v>39786</v>
      </c>
      <c r="F27" s="51">
        <f t="shared" si="1"/>
        <v>0.4</v>
      </c>
      <c r="G27" s="53">
        <v>5628.12</v>
      </c>
      <c r="H27" s="53">
        <v>4202</v>
      </c>
      <c r="I27" s="51">
        <f t="shared" si="2"/>
        <v>0.25339189640590465</v>
      </c>
    </row>
    <row r="28" spans="1:9" ht="15">
      <c r="A28" t="s">
        <v>1099</v>
      </c>
      <c r="B28" t="s">
        <v>3865</v>
      </c>
      <c r="C28" s="87" t="str">
        <f>VLOOKUP(A28,'[1]pfs items'!$A:$C,2,FALSE)</f>
        <v>DI950: 2 Feeder Tower w/Universal Feeder</v>
      </c>
      <c r="D28" s="53">
        <v>77000</v>
      </c>
      <c r="E28" s="53">
        <f t="shared" si="0"/>
        <v>46200</v>
      </c>
      <c r="F28" s="51">
        <f t="shared" si="1"/>
        <v>0.4</v>
      </c>
      <c r="G28" s="53">
        <v>11277.28</v>
      </c>
      <c r="H28" s="53">
        <v>7707</v>
      </c>
      <c r="I28" s="51">
        <f t="shared" si="2"/>
        <v>0.3165905253749131</v>
      </c>
    </row>
    <row r="29" spans="1:9" ht="15">
      <c r="A29" t="s">
        <v>1100</v>
      </c>
      <c r="B29" t="s">
        <v>3865</v>
      </c>
      <c r="C29" s="87" t="str">
        <f>VLOOKUP(A29,'[1]pfs items'!$A:$C,2,FALSE)</f>
        <v>DI950: 4 Feeder Tower w/Universal Feeder</v>
      </c>
      <c r="D29" s="53">
        <v>84000</v>
      </c>
      <c r="E29" s="53">
        <f t="shared" si="0"/>
        <v>50400</v>
      </c>
      <c r="F29" s="51">
        <f t="shared" si="1"/>
        <v>0.4</v>
      </c>
      <c r="G29" s="53">
        <v>11277.28</v>
      </c>
      <c r="H29" s="53">
        <v>7707</v>
      </c>
      <c r="I29" s="51">
        <f t="shared" si="2"/>
        <v>0.3165905253749131</v>
      </c>
    </row>
    <row r="30" spans="1:9" ht="15">
      <c r="A30" t="s">
        <v>1101</v>
      </c>
      <c r="B30" t="s">
        <v>738</v>
      </c>
      <c r="C30" s="87" t="str">
        <f>VLOOKUP(A30,'[1]pfs items'!$A:$C,2,FALSE)</f>
        <v>OptiFlow Belt Stacker no stand, in line</v>
      </c>
      <c r="D30" s="53">
        <v>2800</v>
      </c>
      <c r="E30" s="53">
        <f t="shared" si="0"/>
        <v>1680</v>
      </c>
      <c r="F30" s="51">
        <f t="shared" si="1"/>
        <v>0.4</v>
      </c>
      <c r="G30" s="53">
        <v>189</v>
      </c>
      <c r="H30" s="53">
        <v>141</v>
      </c>
      <c r="I30" s="51">
        <f t="shared" si="2"/>
        <v>0.25396825396825395</v>
      </c>
    </row>
    <row r="31" spans="1:9" ht="15">
      <c r="A31" t="s">
        <v>1102</v>
      </c>
      <c r="B31" t="s">
        <v>738</v>
      </c>
      <c r="C31" s="87" t="str">
        <f>VLOOKUP(A31,'[1]pfs items'!$A:$C,2,FALSE)</f>
        <v>OptiFlow Belt Stacker with install to height stand</v>
      </c>
      <c r="D31" s="53">
        <v>3295</v>
      </c>
      <c r="E31" s="53">
        <f t="shared" si="0"/>
        <v>1977</v>
      </c>
      <c r="F31" s="51">
        <f t="shared" si="1"/>
        <v>0.4</v>
      </c>
      <c r="G31" s="53">
        <v>189</v>
      </c>
      <c r="H31" s="53">
        <v>141</v>
      </c>
      <c r="I31" s="51">
        <f t="shared" si="2"/>
        <v>0.25396825396825395</v>
      </c>
    </row>
    <row r="32" spans="1:9" ht="15">
      <c r="A32" t="s">
        <v>1103</v>
      </c>
      <c r="B32" t="s">
        <v>738</v>
      </c>
      <c r="C32" s="87" t="str">
        <f>VLOOKUP(A32,'[1]pfs items'!$A:$C,2,FALSE)</f>
        <v>OptiFlow Tandem Belt Stacker no stand</v>
      </c>
      <c r="D32" s="53">
        <v>4500</v>
      </c>
      <c r="E32" s="53">
        <f t="shared" si="0"/>
        <v>2700</v>
      </c>
      <c r="F32" s="51">
        <f t="shared" si="1"/>
        <v>0.4</v>
      </c>
      <c r="G32" s="53">
        <v>189</v>
      </c>
      <c r="H32" s="53">
        <v>141</v>
      </c>
      <c r="I32" s="51">
        <f t="shared" si="2"/>
        <v>0.25396825396825395</v>
      </c>
    </row>
    <row r="33" spans="1:9" ht="15">
      <c r="A33" t="s">
        <v>1104</v>
      </c>
      <c r="B33" t="s">
        <v>738</v>
      </c>
      <c r="C33" s="87" t="str">
        <f>VLOOKUP(A33,'[1]pfs items'!$A:$C,2,FALSE)</f>
        <v>OptiFlow Tandem Belt Stacker with install to height stand, in line</v>
      </c>
      <c r="D33" s="53">
        <v>5000</v>
      </c>
      <c r="E33" s="53">
        <f t="shared" si="0"/>
        <v>3000</v>
      </c>
      <c r="F33" s="51">
        <f t="shared" si="1"/>
        <v>0.4</v>
      </c>
      <c r="G33" s="53">
        <v>189</v>
      </c>
      <c r="H33" s="53">
        <v>141</v>
      </c>
      <c r="I33" s="51">
        <f t="shared" si="2"/>
        <v>0.25396825396825395</v>
      </c>
    </row>
    <row r="34" spans="1:9" ht="15">
      <c r="A34" t="s">
        <v>1105</v>
      </c>
      <c r="B34" t="s">
        <v>738</v>
      </c>
      <c r="C34" s="87" t="str">
        <f>VLOOKUP(A34,'[1]pfs items'!$A:$C,2,FALSE)</f>
        <v>2nd Stacker 4 Tandem Belt Stacker</v>
      </c>
      <c r="D34" s="53">
        <v>0</v>
      </c>
      <c r="E34" s="53">
        <f t="shared" si="0"/>
        <v>0</v>
      </c>
      <c r="F34" s="51" t="e">
        <f t="shared" si="1"/>
        <v>#DIV/0!</v>
      </c>
      <c r="G34" s="53">
        <v>189</v>
      </c>
      <c r="H34" s="53">
        <v>141</v>
      </c>
      <c r="I34" s="51">
        <f t="shared" si="2"/>
        <v>0.25396825396825395</v>
      </c>
    </row>
    <row r="35" spans="1:9" ht="15">
      <c r="A35" t="s">
        <v>1106</v>
      </c>
      <c r="B35" t="s">
        <v>738</v>
      </c>
      <c r="C35" s="87" t="str">
        <f>VLOOKUP(A35,'[1]pfs items'!$A:$C,2,FALSE)</f>
        <v>Non-contact Keyboard Wedge Scanner</v>
      </c>
      <c r="D35" s="53">
        <v>1495</v>
      </c>
      <c r="E35" s="53">
        <f t="shared" si="0"/>
        <v>897</v>
      </c>
      <c r="F35" s="51">
        <f t="shared" si="1"/>
        <v>0.4</v>
      </c>
      <c r="G35" s="53">
        <v>270</v>
      </c>
      <c r="H35" s="53">
        <v>202</v>
      </c>
      <c r="I35" s="51">
        <f t="shared" si="2"/>
        <v>0.2518518518518518</v>
      </c>
    </row>
    <row r="36" spans="1:9" ht="15">
      <c r="A36" t="s">
        <v>1107</v>
      </c>
      <c r="B36" t="s">
        <v>738</v>
      </c>
      <c r="C36" s="87" t="str">
        <f>VLOOKUP(A36,'[1]pfs items'!$A:$C,2,FALSE)</f>
        <v>Process Verification Connection Kit for Multiple Inserters</v>
      </c>
      <c r="D36" s="53">
        <v>1000</v>
      </c>
      <c r="E36" s="53">
        <f t="shared" si="0"/>
        <v>600</v>
      </c>
      <c r="F36" s="51">
        <f t="shared" si="1"/>
        <v>0.4</v>
      </c>
      <c r="G36" t="s">
        <v>3111</v>
      </c>
      <c r="H36" t="s">
        <v>3111</v>
      </c>
      <c r="I36" s="51">
        <v>0.2518518518518518</v>
      </c>
    </row>
    <row r="37" spans="1:9" ht="15">
      <c r="A37" t="s">
        <v>1108</v>
      </c>
      <c r="B37" t="s">
        <v>738</v>
      </c>
      <c r="C37" s="87" t="str">
        <f>VLOOKUP(A37,'[1]pfs items'!$A:$C,2,FALSE)</f>
        <v>Process Verification w/Adapter Kit, PC, and Monitor</v>
      </c>
      <c r="D37" s="53">
        <v>10000</v>
      </c>
      <c r="E37" s="53">
        <f t="shared" si="0"/>
        <v>6000</v>
      </c>
      <c r="F37" s="51">
        <f t="shared" si="1"/>
        <v>0.4</v>
      </c>
      <c r="G37" s="53">
        <v>453</v>
      </c>
      <c r="H37" s="53">
        <v>339</v>
      </c>
      <c r="I37" s="51">
        <v>0.2518518518518518</v>
      </c>
    </row>
    <row r="38" spans="1:9" ht="15">
      <c r="A38" t="s">
        <v>1109</v>
      </c>
      <c r="B38" t="s">
        <v>738</v>
      </c>
      <c r="C38" s="87" t="str">
        <f>VLOOKUP(A38,'[1]pfs items'!$A:$C,2,FALSE)</f>
        <v>Process Verification  Software</v>
      </c>
      <c r="D38" s="53">
        <v>5400</v>
      </c>
      <c r="E38" s="53">
        <f t="shared" si="0"/>
        <v>3240</v>
      </c>
      <c r="F38" s="51">
        <f t="shared" si="1"/>
        <v>0.4</v>
      </c>
      <c r="G38" t="s">
        <v>3111</v>
      </c>
      <c r="H38" t="s">
        <v>3111</v>
      </c>
      <c r="I38" s="51">
        <v>0.2518518518518518</v>
      </c>
    </row>
    <row r="39" spans="1:9" ht="15">
      <c r="A39" t="s">
        <v>1110</v>
      </c>
      <c r="B39" t="s">
        <v>738</v>
      </c>
      <c r="C39" s="87" t="str">
        <f>VLOOKUP(A39,'[1]pfs items'!$A:$C,2,FALSE)</f>
        <v>Flat Screen Monitor Mount and PC Storage Bin for IDP</v>
      </c>
      <c r="D39" s="53">
        <v>950</v>
      </c>
      <c r="E39" s="53">
        <f t="shared" si="0"/>
        <v>570</v>
      </c>
      <c r="F39" s="51">
        <f t="shared" si="1"/>
        <v>0.4</v>
      </c>
      <c r="G39" t="s">
        <v>3111</v>
      </c>
      <c r="H39" t="s">
        <v>3111</v>
      </c>
      <c r="I39" s="51">
        <v>0.2518518518518518</v>
      </c>
    </row>
    <row r="40" spans="1:9" ht="15">
      <c r="A40" t="s">
        <v>1111</v>
      </c>
      <c r="B40" t="s">
        <v>738</v>
      </c>
      <c r="C40" s="87" t="str">
        <f>VLOOKUP(A40,'[1]pfs items'!$A:$C,2,FALSE)</f>
        <v>Height Adjustable Table, 60in. No Doors, Sliding Shelf</v>
      </c>
      <c r="D40" s="53">
        <v>2450</v>
      </c>
      <c r="E40" s="53">
        <f t="shared" si="0"/>
        <v>1470</v>
      </c>
      <c r="F40" s="51">
        <f t="shared" si="1"/>
        <v>0.4</v>
      </c>
      <c r="G40" t="s">
        <v>3111</v>
      </c>
      <c r="H40" t="s">
        <v>3111</v>
      </c>
      <c r="I40" s="51">
        <v>0.2518518518518518</v>
      </c>
    </row>
    <row r="41" spans="1:9" ht="15">
      <c r="A41" t="s">
        <v>1112</v>
      </c>
      <c r="B41" t="s">
        <v>738</v>
      </c>
      <c r="C41" s="87" t="str">
        <f>VLOOKUP(A41,'[1]pfs items'!$A:$C,2,FALSE)</f>
        <v>Height Adjustable Table, 90in. No Doors, Sliding Shelf</v>
      </c>
      <c r="D41" s="53">
        <v>2700</v>
      </c>
      <c r="E41" s="53">
        <f t="shared" si="0"/>
        <v>1620</v>
      </c>
      <c r="F41" s="51">
        <f t="shared" si="1"/>
        <v>0.4</v>
      </c>
      <c r="G41" t="s">
        <v>3111</v>
      </c>
      <c r="H41" t="s">
        <v>3111</v>
      </c>
      <c r="I41" s="51">
        <v>0.2518518518518518</v>
      </c>
    </row>
    <row r="42" spans="1:9" ht="15">
      <c r="A42" t="s">
        <v>1113</v>
      </c>
      <c r="B42" t="s">
        <v>738</v>
      </c>
      <c r="C42" s="87" t="str">
        <f>VLOOKUP(A42,'[1]pfs items'!$A:$C,2,FALSE)</f>
        <v>Height Adjustable Table, 60in. w/Locking Doors, Sliding Shelf</v>
      </c>
      <c r="D42" s="53">
        <v>2700</v>
      </c>
      <c r="E42" s="53">
        <f t="shared" si="0"/>
        <v>1620</v>
      </c>
      <c r="F42" s="51">
        <f t="shared" si="1"/>
        <v>0.4</v>
      </c>
      <c r="G42" t="s">
        <v>3111</v>
      </c>
      <c r="H42" t="s">
        <v>3111</v>
      </c>
      <c r="I42" s="51">
        <v>0.2518518518518518</v>
      </c>
    </row>
    <row r="43" spans="1:9" ht="15">
      <c r="A43" t="s">
        <v>1114</v>
      </c>
      <c r="B43" t="s">
        <v>738</v>
      </c>
      <c r="C43" s="87" t="str">
        <f>VLOOKUP(A43,'[1]pfs items'!$A:$C,2,FALSE)</f>
        <v>90 in. Motorized Table Extension</v>
      </c>
      <c r="D43" s="53">
        <v>1640</v>
      </c>
      <c r="E43" s="53">
        <f t="shared" si="0"/>
        <v>984</v>
      </c>
      <c r="F43" s="51">
        <f t="shared" si="1"/>
        <v>0.4</v>
      </c>
      <c r="G43" t="s">
        <v>3111</v>
      </c>
      <c r="H43" t="s">
        <v>3111</v>
      </c>
      <c r="I43" s="51">
        <v>0.2518518518518518</v>
      </c>
    </row>
    <row r="44" spans="1:9" ht="15">
      <c r="A44" t="s">
        <v>1115</v>
      </c>
      <c r="B44" t="s">
        <v>738</v>
      </c>
      <c r="C44" s="87" t="str">
        <f>VLOOKUP(A44,'[1]pfs items'!$A:$C,2,FALSE)</f>
        <v>Scanning Installation &amp; Operator Training</v>
      </c>
      <c r="D44" s="53">
        <v>545</v>
      </c>
      <c r="E44" s="53">
        <f t="shared" si="0"/>
        <v>327</v>
      </c>
      <c r="F44" s="51">
        <f t="shared" si="1"/>
        <v>0.4</v>
      </c>
      <c r="G44" t="s">
        <v>3111</v>
      </c>
      <c r="H44" t="s">
        <v>3111</v>
      </c>
      <c r="I44" s="51">
        <v>0.2518518518518518</v>
      </c>
    </row>
    <row r="45" spans="1:9" ht="15">
      <c r="A45" t="s">
        <v>1116</v>
      </c>
      <c r="B45" t="s">
        <v>738</v>
      </c>
      <c r="C45" s="87" t="str">
        <f>VLOOKUP(A45,'[1]pfs items'!$A:$C,2,FALSE)</f>
        <v>Operator Training for DI900/DI950</v>
      </c>
      <c r="D45" s="53">
        <v>1320</v>
      </c>
      <c r="E45" s="53">
        <f t="shared" si="0"/>
        <v>792</v>
      </c>
      <c r="F45" s="51">
        <f t="shared" si="1"/>
        <v>0.4</v>
      </c>
      <c r="G45" t="s">
        <v>3111</v>
      </c>
      <c r="H45" t="s">
        <v>3111</v>
      </c>
      <c r="I45" s="51">
        <v>0.2518518518518518</v>
      </c>
    </row>
    <row r="46" spans="1:9" ht="15">
      <c r="A46" t="s">
        <v>1117</v>
      </c>
      <c r="B46" t="s">
        <v>738</v>
      </c>
      <c r="C46" s="87" t="str">
        <f>VLOOKUP(A46,'[1]pfs items'!$A:$C,2,FALSE)</f>
        <v>Installation &amp; Training for High Capacity Sheet Feeder</v>
      </c>
      <c r="D46" s="53">
        <v>420</v>
      </c>
      <c r="E46" s="53">
        <f t="shared" si="0"/>
        <v>252</v>
      </c>
      <c r="F46" s="51">
        <f t="shared" si="1"/>
        <v>0.4</v>
      </c>
      <c r="G46" t="s">
        <v>3111</v>
      </c>
      <c r="H46" t="s">
        <v>3111</v>
      </c>
      <c r="I46" s="51">
        <v>0.2518518518518518</v>
      </c>
    </row>
    <row r="47" spans="1:9" ht="15">
      <c r="A47" t="s">
        <v>1118</v>
      </c>
      <c r="B47" t="s">
        <v>738</v>
      </c>
      <c r="C47" s="87" t="str">
        <f>VLOOKUP(A47,'[1]pfs items'!$A:$C,2,FALSE)</f>
        <v>Install &amp; Training for Stackers</v>
      </c>
      <c r="D47" s="53">
        <v>215</v>
      </c>
      <c r="E47" s="53">
        <f t="shared" si="0"/>
        <v>129</v>
      </c>
      <c r="F47" s="51">
        <f t="shared" si="1"/>
        <v>0.4</v>
      </c>
      <c r="G47" t="s">
        <v>3111</v>
      </c>
      <c r="H47" t="s">
        <v>3111</v>
      </c>
      <c r="I47" s="51">
        <v>0.2518518518518518</v>
      </c>
    </row>
    <row r="48" spans="1:9" ht="15">
      <c r="A48" t="s">
        <v>1119</v>
      </c>
      <c r="B48" t="s">
        <v>738</v>
      </c>
      <c r="C48" s="87" t="str">
        <f>VLOOKUP(A48,'[1]pfs items'!$A:$C,2,FALSE)</f>
        <v>Product Application Support Training for DI900/DI950</v>
      </c>
      <c r="D48" s="53">
        <v>545</v>
      </c>
      <c r="E48" s="53">
        <f aca="true" t="shared" si="3" ref="E48:E79">+D48*0.6</f>
        <v>327</v>
      </c>
      <c r="F48" s="51">
        <f aca="true" t="shared" si="4" ref="F48:F79">+(D48-E48)/D48</f>
        <v>0.4</v>
      </c>
      <c r="G48" t="s">
        <v>3111</v>
      </c>
      <c r="H48" t="s">
        <v>3111</v>
      </c>
      <c r="I48" s="51">
        <v>0.2518518518518518</v>
      </c>
    </row>
    <row r="49" spans="1:9" ht="15">
      <c r="A49" t="s">
        <v>1120</v>
      </c>
      <c r="B49" t="s">
        <v>738</v>
      </c>
      <c r="C49" s="87" t="str">
        <f>VLOOKUP(A49,'[1]pfs items'!$A:$C,2,FALSE)</f>
        <v>OptiFlow Power Stacker</v>
      </c>
      <c r="D49" s="53">
        <v>1495</v>
      </c>
      <c r="E49" s="53">
        <f t="shared" si="3"/>
        <v>897</v>
      </c>
      <c r="F49" s="51">
        <f t="shared" si="4"/>
        <v>0.4</v>
      </c>
      <c r="G49" s="53">
        <v>140</v>
      </c>
      <c r="H49" s="53">
        <v>105</v>
      </c>
      <c r="I49" s="51">
        <f>+(G49-H49)/G49</f>
        <v>0.25</v>
      </c>
    </row>
    <row r="50" spans="1:9" ht="15">
      <c r="A50" t="s">
        <v>1121</v>
      </c>
      <c r="B50" t="s">
        <v>738</v>
      </c>
      <c r="C50" s="87" t="str">
        <f>VLOOKUP(A50,'[1]pfs items'!$A:$C,2,FALSE)</f>
        <v>Installation &amp; Training for Integrated Printer w/PC</v>
      </c>
      <c r="D50" s="53">
        <v>2365</v>
      </c>
      <c r="E50" s="53">
        <f t="shared" si="3"/>
        <v>1419</v>
      </c>
      <c r="F50" s="51">
        <f t="shared" si="4"/>
        <v>0.4</v>
      </c>
      <c r="G50" t="s">
        <v>3111</v>
      </c>
      <c r="H50" t="s">
        <v>3111</v>
      </c>
      <c r="I50" s="51"/>
    </row>
    <row r="51" spans="1:9" ht="15">
      <c r="A51" t="s">
        <v>1122</v>
      </c>
      <c r="B51" t="s">
        <v>738</v>
      </c>
      <c r="C51" s="87" t="str">
        <f>VLOOKUP(A51,'[1]pfs items'!$A:$C,2,FALSE)</f>
        <v>Installation &amp; Training for Integrated Printer</v>
      </c>
      <c r="D51" s="53">
        <v>3438</v>
      </c>
      <c r="E51" s="53">
        <f t="shared" si="3"/>
        <v>2062.7999999999997</v>
      </c>
      <c r="F51" s="51">
        <f t="shared" si="4"/>
        <v>0.4000000000000001</v>
      </c>
      <c r="G51" t="s">
        <v>3111</v>
      </c>
      <c r="H51" t="s">
        <v>3111</v>
      </c>
      <c r="I51" s="51"/>
    </row>
    <row r="52" spans="1:9" ht="15">
      <c r="A52" t="s">
        <v>1123</v>
      </c>
      <c r="B52" t="s">
        <v>738</v>
      </c>
      <c r="C52" s="87" t="str">
        <f>VLOOKUP(A52,'[1]pfs items'!$A:$C,2,FALSE)</f>
        <v>Installation &amp; Training for Process Verification w/PC</v>
      </c>
      <c r="D52" s="53">
        <v>1293</v>
      </c>
      <c r="E52" s="53">
        <f t="shared" si="3"/>
        <v>775.8</v>
      </c>
      <c r="F52" s="51">
        <f t="shared" si="4"/>
        <v>0.4</v>
      </c>
      <c r="G52" t="s">
        <v>3111</v>
      </c>
      <c r="H52" t="s">
        <v>3111</v>
      </c>
      <c r="I52" s="51"/>
    </row>
    <row r="53" spans="1:9" ht="15">
      <c r="A53" t="s">
        <v>1124</v>
      </c>
      <c r="B53" t="s">
        <v>738</v>
      </c>
      <c r="C53" s="87" t="str">
        <f>VLOOKUP(A53,'[1]pfs items'!$A:$C,2,FALSE)</f>
        <v>Installation &amp; Training for Process Verification</v>
      </c>
      <c r="D53" s="53">
        <v>2365</v>
      </c>
      <c r="E53" s="53">
        <f t="shared" si="3"/>
        <v>1419</v>
      </c>
      <c r="F53" s="51">
        <f t="shared" si="4"/>
        <v>0.4</v>
      </c>
      <c r="G53" t="s">
        <v>3111</v>
      </c>
      <c r="H53" t="s">
        <v>3111</v>
      </c>
      <c r="I53" s="51"/>
    </row>
    <row r="54" spans="1:9" ht="15">
      <c r="A54" t="s">
        <v>1125</v>
      </c>
      <c r="B54" t="s">
        <v>738</v>
      </c>
      <c r="C54" s="87" t="str">
        <f>VLOOKUP(A54,'[1]pfs items'!$A:$C,2,FALSE)</f>
        <v>Installation &amp; Training for Flats Sealer</v>
      </c>
      <c r="D54" s="53">
        <v>330</v>
      </c>
      <c r="E54" s="53">
        <f t="shared" si="3"/>
        <v>198</v>
      </c>
      <c r="F54" s="51">
        <f t="shared" si="4"/>
        <v>0.4</v>
      </c>
      <c r="G54" t="s">
        <v>3111</v>
      </c>
      <c r="H54" t="s">
        <v>3111</v>
      </c>
      <c r="I54" s="51"/>
    </row>
    <row r="55" spans="1:9" ht="15">
      <c r="A55" t="s">
        <v>1126</v>
      </c>
      <c r="B55" t="s">
        <v>738</v>
      </c>
      <c r="C55" s="87" t="str">
        <f>VLOOKUP(A55,'[1]pfs items'!$A:$C,2,FALSE)</f>
        <v>Exit Transport</v>
      </c>
      <c r="D55" s="53">
        <v>1500</v>
      </c>
      <c r="E55" s="53">
        <f t="shared" si="3"/>
        <v>900</v>
      </c>
      <c r="F55" s="51">
        <f t="shared" si="4"/>
        <v>0.4</v>
      </c>
      <c r="G55" t="s">
        <v>3111</v>
      </c>
      <c r="H55" t="s">
        <v>3111</v>
      </c>
      <c r="I55" s="51"/>
    </row>
    <row r="56" spans="1:9" ht="15">
      <c r="A56" t="s">
        <v>1127</v>
      </c>
      <c r="B56" t="s">
        <v>738</v>
      </c>
      <c r="C56" s="87" t="str">
        <f>VLOOKUP(A56,'[1]pfs items'!$A:$C,2,FALSE)</f>
        <v>Installation &amp; Training for High Capacity Loader</v>
      </c>
      <c r="D56" s="53">
        <v>380</v>
      </c>
      <c r="E56" s="53">
        <f t="shared" si="3"/>
        <v>228</v>
      </c>
      <c r="F56" s="51">
        <f t="shared" si="4"/>
        <v>0.4</v>
      </c>
      <c r="G56" t="s">
        <v>3111</v>
      </c>
      <c r="H56" t="s">
        <v>3111</v>
      </c>
      <c r="I56" s="51"/>
    </row>
    <row r="57" spans="1:9" ht="15">
      <c r="A57" t="s">
        <v>1128</v>
      </c>
      <c r="B57" t="s">
        <v>738</v>
      </c>
      <c r="C57" s="87" t="str">
        <f>VLOOKUP(A57,'[1]pfs items'!$A:$C,2,FALSE)</f>
        <v>Installation &amp; Training for Universal Feeder</v>
      </c>
      <c r="D57" s="53">
        <v>380</v>
      </c>
      <c r="E57" s="53">
        <f t="shared" si="3"/>
        <v>228</v>
      </c>
      <c r="F57" s="51">
        <f t="shared" si="4"/>
        <v>0.4</v>
      </c>
      <c r="G57" t="s">
        <v>3111</v>
      </c>
      <c r="H57" t="s">
        <v>3111</v>
      </c>
      <c r="I57" s="51"/>
    </row>
    <row r="58" spans="1:9" ht="15">
      <c r="A58" t="s">
        <v>1129</v>
      </c>
      <c r="B58" t="s">
        <v>738</v>
      </c>
      <c r="C58" s="87" t="str">
        <f>VLOOKUP(A58,'[1]pfs items'!$A:$C,2,FALSE)</f>
        <v>Special Tower Feeder Kit</v>
      </c>
      <c r="D58" s="53">
        <v>250</v>
      </c>
      <c r="E58" s="53">
        <f t="shared" si="3"/>
        <v>150</v>
      </c>
      <c r="F58" s="51">
        <f t="shared" si="4"/>
        <v>0.4</v>
      </c>
      <c r="G58" t="s">
        <v>3111</v>
      </c>
      <c r="H58" t="s">
        <v>3111</v>
      </c>
      <c r="I58" s="51"/>
    </row>
    <row r="59" spans="1:9" ht="15">
      <c r="A59" t="s">
        <v>1130</v>
      </c>
      <c r="B59" t="s">
        <v>738</v>
      </c>
      <c r="C59" s="87" t="str">
        <f>VLOOKUP(A59,'[1]pfs items'!$A:$C,2,FALSE)</f>
        <v>Datamatrix Scanning for High Capacity Sheet Feeder</v>
      </c>
      <c r="D59" s="53">
        <v>8600</v>
      </c>
      <c r="E59" s="53">
        <f t="shared" si="3"/>
        <v>5160</v>
      </c>
      <c r="F59" s="51">
        <f t="shared" si="4"/>
        <v>0.4</v>
      </c>
      <c r="G59" s="53">
        <v>1109.22</v>
      </c>
      <c r="H59" s="53">
        <v>832</v>
      </c>
      <c r="I59" s="51">
        <f aca="true" t="shared" si="5" ref="I59:I67">+(G59-H59)/G59</f>
        <v>0.2499233695750167</v>
      </c>
    </row>
    <row r="60" spans="1:9" ht="15">
      <c r="A60" t="s">
        <v>1131</v>
      </c>
      <c r="B60" t="s">
        <v>738</v>
      </c>
      <c r="C60" s="87" t="str">
        <f>VLOOKUP(A60,'[1]pfs items'!$A:$C,2,FALSE)</f>
        <v>Standard OMR Top/Bottom Scanner Kit - Universal Feeder Only</v>
      </c>
      <c r="D60" s="53">
        <v>8500</v>
      </c>
      <c r="E60" s="53">
        <f t="shared" si="3"/>
        <v>5100</v>
      </c>
      <c r="F60" s="51">
        <f t="shared" si="4"/>
        <v>0.4</v>
      </c>
      <c r="G60" s="53">
        <v>1495</v>
      </c>
      <c r="H60" s="53">
        <v>1121</v>
      </c>
      <c r="I60" s="51">
        <f t="shared" si="5"/>
        <v>0.25016722408026754</v>
      </c>
    </row>
    <row r="61" spans="1:9" ht="15">
      <c r="A61" t="s">
        <v>1132</v>
      </c>
      <c r="B61" t="s">
        <v>738</v>
      </c>
      <c r="C61" s="87" t="str">
        <f>VLOOKUP(A61,'[1]pfs items'!$A:$C,2,FALSE)</f>
        <v>Standard Barcode Reader Kit (Picket Only) - Universal Feeder Only</v>
      </c>
      <c r="D61" s="53">
        <v>5000</v>
      </c>
      <c r="E61" s="53">
        <f t="shared" si="3"/>
        <v>3000</v>
      </c>
      <c r="F61" s="51">
        <f t="shared" si="4"/>
        <v>0.4</v>
      </c>
      <c r="G61" s="53">
        <v>879</v>
      </c>
      <c r="H61" s="53">
        <v>659</v>
      </c>
      <c r="I61" s="51">
        <f t="shared" si="5"/>
        <v>0.2502844141069397</v>
      </c>
    </row>
    <row r="62" spans="1:9" ht="15">
      <c r="A62" t="s">
        <v>1133</v>
      </c>
      <c r="B62" t="s">
        <v>738</v>
      </c>
      <c r="C62" s="87" t="str">
        <f>VLOOKUP(A62,'[1]pfs items'!$A:$C,2,FALSE)</f>
        <v>Moving Beam Barcode Scanner Kit for Universal Feeder (Picket &amp; Ladder)</v>
      </c>
      <c r="D62" s="53">
        <v>12500</v>
      </c>
      <c r="E62" s="53">
        <f t="shared" si="3"/>
        <v>7500</v>
      </c>
      <c r="F62" s="51">
        <f t="shared" si="4"/>
        <v>0.4</v>
      </c>
      <c r="G62" s="53">
        <v>2200</v>
      </c>
      <c r="H62" s="53">
        <v>1650</v>
      </c>
      <c r="I62" s="51">
        <f t="shared" si="5"/>
        <v>0.25</v>
      </c>
    </row>
    <row r="63" spans="1:9" ht="15">
      <c r="A63" t="s">
        <v>1134</v>
      </c>
      <c r="B63" t="s">
        <v>738</v>
      </c>
      <c r="C63" s="87" t="str">
        <f>VLOOKUP(A63,'[1]pfs items'!$A:$C,2,FALSE)</f>
        <v>Custom Scanning Software for Universal Feeder</v>
      </c>
      <c r="D63" s="53">
        <v>15200</v>
      </c>
      <c r="E63" s="53">
        <f t="shared" si="3"/>
        <v>9120</v>
      </c>
      <c r="F63" s="51">
        <f t="shared" si="4"/>
        <v>0.4</v>
      </c>
      <c r="G63" s="53">
        <v>2673</v>
      </c>
      <c r="H63" s="53">
        <v>2004</v>
      </c>
      <c r="I63" s="51">
        <f t="shared" si="5"/>
        <v>0.250280583613917</v>
      </c>
    </row>
    <row r="64" spans="1:9" ht="15">
      <c r="A64" t="s">
        <v>1135</v>
      </c>
      <c r="B64" t="s">
        <v>738</v>
      </c>
      <c r="C64" s="87" t="str">
        <f>VLOOKUP(A64,'[1]pfs items'!$A:$C,2,FALSE)</f>
        <v>2D Scanning</v>
      </c>
      <c r="D64" s="53">
        <v>15200</v>
      </c>
      <c r="E64" s="53">
        <f t="shared" si="3"/>
        <v>9120</v>
      </c>
      <c r="F64" s="51">
        <f t="shared" si="4"/>
        <v>0.4</v>
      </c>
      <c r="G64" s="53">
        <v>4976.1</v>
      </c>
      <c r="H64" s="53">
        <v>3732</v>
      </c>
      <c r="I64" s="51">
        <f t="shared" si="5"/>
        <v>0.2500150720443722</v>
      </c>
    </row>
    <row r="65" spans="1:9" ht="15">
      <c r="A65" t="s">
        <v>1136</v>
      </c>
      <c r="B65" t="s">
        <v>738</v>
      </c>
      <c r="C65" s="87" t="str">
        <f>VLOOKUP(A65,'[1]pfs items'!$A:$C,2,FALSE)</f>
        <v>Moving Beam Scanner</v>
      </c>
      <c r="D65" s="53">
        <v>8895</v>
      </c>
      <c r="E65" s="53">
        <f t="shared" si="3"/>
        <v>5337</v>
      </c>
      <c r="F65" s="51">
        <f t="shared" si="4"/>
        <v>0.4</v>
      </c>
      <c r="G65" s="53">
        <v>1566.36</v>
      </c>
      <c r="H65" s="53">
        <v>1174</v>
      </c>
      <c r="I65" s="51">
        <f t="shared" si="5"/>
        <v>0.25049158558696594</v>
      </c>
    </row>
    <row r="66" spans="1:9" ht="15">
      <c r="A66" t="s">
        <v>1137</v>
      </c>
      <c r="B66" t="s">
        <v>738</v>
      </c>
      <c r="C66" s="87" t="str">
        <f>VLOOKUP(A66,'[1]pfs items'!$A:$C,2,FALSE)</f>
        <v>2D Output scanner</v>
      </c>
      <c r="D66" s="53">
        <v>13995</v>
      </c>
      <c r="E66" s="53">
        <f t="shared" si="3"/>
        <v>8397</v>
      </c>
      <c r="F66" s="51">
        <f t="shared" si="4"/>
        <v>0.4</v>
      </c>
      <c r="G66" s="53">
        <v>2441.88</v>
      </c>
      <c r="H66" s="53">
        <v>1831</v>
      </c>
      <c r="I66" s="51">
        <f t="shared" si="5"/>
        <v>0.25016790341867745</v>
      </c>
    </row>
    <row r="67" spans="1:9" ht="15">
      <c r="A67" t="s">
        <v>1138</v>
      </c>
      <c r="B67" t="s">
        <v>738</v>
      </c>
      <c r="C67" s="87" t="str">
        <f>VLOOKUP(A67,'[1]pfs items'!$A:$C,2,FALSE)</f>
        <v>Custom 2 Channel OMR</v>
      </c>
      <c r="D67" s="53">
        <v>16400</v>
      </c>
      <c r="E67" s="53">
        <f t="shared" si="3"/>
        <v>9840</v>
      </c>
      <c r="F67" s="51">
        <f t="shared" si="4"/>
        <v>0.4</v>
      </c>
      <c r="G67" s="53">
        <v>2886.48</v>
      </c>
      <c r="H67" s="53">
        <v>2164</v>
      </c>
      <c r="I67" s="51">
        <f t="shared" si="5"/>
        <v>0.2502979407444361</v>
      </c>
    </row>
    <row r="68" spans="1:9" ht="15">
      <c r="A68" t="s">
        <v>1139</v>
      </c>
      <c r="B68" t="s">
        <v>738</v>
      </c>
      <c r="C68" s="87" t="str">
        <f>VLOOKUP(A68,'[1]pfs items'!$A:$C,2,FALSE)</f>
        <v>Sheet/Flat Env. Tray</v>
      </c>
      <c r="D68" s="53">
        <v>200</v>
      </c>
      <c r="E68" s="53">
        <f t="shared" si="3"/>
        <v>120</v>
      </c>
      <c r="F68" s="51">
        <f t="shared" si="4"/>
        <v>0.4</v>
      </c>
      <c r="G68" t="s">
        <v>3111</v>
      </c>
      <c r="H68" t="s">
        <v>3111</v>
      </c>
      <c r="I68" s="51"/>
    </row>
    <row r="69" spans="1:9" ht="15">
      <c r="A69" t="s">
        <v>1140</v>
      </c>
      <c r="B69" t="s">
        <v>738</v>
      </c>
      <c r="C69" s="87" t="str">
        <f>VLOOKUP(A69,'[1]pfs items'!$A:$C,2,FALSE)</f>
        <v>Insert Tray</v>
      </c>
      <c r="D69" s="53">
        <v>200</v>
      </c>
      <c r="E69" s="53">
        <f t="shared" si="3"/>
        <v>120</v>
      </c>
      <c r="F69" s="51">
        <f t="shared" si="4"/>
        <v>0.4</v>
      </c>
      <c r="G69" t="s">
        <v>3111</v>
      </c>
      <c r="H69" t="s">
        <v>3111</v>
      </c>
      <c r="I69" s="51"/>
    </row>
    <row r="70" spans="1:9" ht="15">
      <c r="A70" t="s">
        <v>1141</v>
      </c>
      <c r="B70" t="s">
        <v>738</v>
      </c>
      <c r="C70" s="87" t="str">
        <f>VLOOKUP(A70,'[1]pfs items'!$A:$C,2,FALSE)</f>
        <v>18 in. Table Extension</v>
      </c>
      <c r="D70" s="53">
        <v>350</v>
      </c>
      <c r="E70" s="53">
        <f t="shared" si="3"/>
        <v>210</v>
      </c>
      <c r="F70" s="51">
        <f t="shared" si="4"/>
        <v>0.4</v>
      </c>
      <c r="G70" t="s">
        <v>3111</v>
      </c>
      <c r="H70" t="s">
        <v>3111</v>
      </c>
      <c r="I70" s="51"/>
    </row>
    <row r="71" spans="1:9" ht="15">
      <c r="A71" t="s">
        <v>1142</v>
      </c>
      <c r="B71" t="s">
        <v>738</v>
      </c>
      <c r="C71" s="87" t="str">
        <f>VLOOKUP(A71,'[1]pfs items'!$A:$C,2,FALSE)</f>
        <v>30 in. Table Extension</v>
      </c>
      <c r="D71" s="53">
        <v>450</v>
      </c>
      <c r="E71" s="53">
        <f t="shared" si="3"/>
        <v>270</v>
      </c>
      <c r="F71" s="51">
        <f t="shared" si="4"/>
        <v>0.4</v>
      </c>
      <c r="G71" t="s">
        <v>3111</v>
      </c>
      <c r="H71" t="s">
        <v>3111</v>
      </c>
      <c r="I71" s="51"/>
    </row>
    <row r="72" spans="1:9" ht="15">
      <c r="A72" t="s">
        <v>1143</v>
      </c>
      <c r="B72" t="s">
        <v>738</v>
      </c>
      <c r="C72" s="87" t="str">
        <f>VLOOKUP(A72,'[1]pfs items'!$A:$C,2,FALSE)</f>
        <v>42 in. Table Extension</v>
      </c>
      <c r="D72" s="53">
        <v>500</v>
      </c>
      <c r="E72" s="53">
        <f t="shared" si="3"/>
        <v>300</v>
      </c>
      <c r="F72" s="51">
        <f t="shared" si="4"/>
        <v>0.4</v>
      </c>
      <c r="G72" t="s">
        <v>3111</v>
      </c>
      <c r="H72" t="s">
        <v>3111</v>
      </c>
      <c r="I72" s="51"/>
    </row>
    <row r="73" spans="1:9" ht="15">
      <c r="A73" t="s">
        <v>1144</v>
      </c>
      <c r="B73" t="s">
        <v>738</v>
      </c>
      <c r="C73" s="87" t="str">
        <f>VLOOKUP(A73,'[1]pfs items'!$A:$C,2,FALSE)</f>
        <v>Scanner Mounting Kit for High Capacity Sheet Feeder</v>
      </c>
      <c r="D73" s="53">
        <v>795</v>
      </c>
      <c r="E73" s="53">
        <f t="shared" si="3"/>
        <v>477</v>
      </c>
      <c r="F73" s="51">
        <f t="shared" si="4"/>
        <v>0.4</v>
      </c>
      <c r="G73" t="s">
        <v>3111</v>
      </c>
      <c r="H73" t="s">
        <v>3111</v>
      </c>
      <c r="I73" s="51"/>
    </row>
    <row r="74" spans="1:9" ht="15">
      <c r="A74" t="s">
        <v>1145</v>
      </c>
      <c r="B74" t="s">
        <v>738</v>
      </c>
      <c r="C74" s="87" t="str">
        <f>VLOOKUP(A74,'[1]pfs items'!$A:$C,2,FALSE)</f>
        <v>Bottom Address Inverter Kit</v>
      </c>
      <c r="D74" s="53">
        <v>695</v>
      </c>
      <c r="E74" s="53">
        <f t="shared" si="3"/>
        <v>417</v>
      </c>
      <c r="F74" s="51">
        <f t="shared" si="4"/>
        <v>0.4</v>
      </c>
      <c r="G74" t="s">
        <v>3111</v>
      </c>
      <c r="H74" t="s">
        <v>3111</v>
      </c>
      <c r="I74" s="51"/>
    </row>
    <row r="75" spans="1:9" ht="15">
      <c r="A75" t="s">
        <v>1146</v>
      </c>
      <c r="B75" t="s">
        <v>738</v>
      </c>
      <c r="C75" s="87" t="str">
        <f>VLOOKUP(A75,'[1]pfs items'!$A:$C,2,FALSE)</f>
        <v>Black &amp; White Integrated  Printer with PC Package</v>
      </c>
      <c r="D75" s="53">
        <v>19000</v>
      </c>
      <c r="E75" s="53">
        <f t="shared" si="3"/>
        <v>11400</v>
      </c>
      <c r="F75" s="51">
        <f t="shared" si="4"/>
        <v>0.4</v>
      </c>
      <c r="G75" s="53">
        <v>3091</v>
      </c>
      <c r="H75" s="53">
        <v>2318</v>
      </c>
      <c r="I75" s="51">
        <f>+(G75-H75)/G75</f>
        <v>0.25008087997411843</v>
      </c>
    </row>
    <row r="76" spans="1:9" ht="15">
      <c r="A76" t="s">
        <v>1147</v>
      </c>
      <c r="B76" t="s">
        <v>738</v>
      </c>
      <c r="C76" s="87" t="str">
        <f>VLOOKUP(A76,'[1]pfs items'!$A:$C,2,FALSE)</f>
        <v>Black &amp; White Integrated  Printer </v>
      </c>
      <c r="D76" s="53">
        <v>18000</v>
      </c>
      <c r="E76" s="53">
        <f t="shared" si="3"/>
        <v>10800</v>
      </c>
      <c r="F76" s="51">
        <f t="shared" si="4"/>
        <v>0.4</v>
      </c>
      <c r="G76" s="53">
        <v>2638</v>
      </c>
      <c r="H76" s="53">
        <v>1978</v>
      </c>
      <c r="I76" s="51">
        <f>+(G76-H76)/G76</f>
        <v>0.25018953752843065</v>
      </c>
    </row>
    <row r="77" spans="1:9" ht="15">
      <c r="A77" t="s">
        <v>1148</v>
      </c>
      <c r="B77" t="s">
        <v>738</v>
      </c>
      <c r="C77" s="87" t="str">
        <f>VLOOKUP(A77,'[1]pfs items'!$A:$C,2,FALSE)</f>
        <v>High Capacity Feeder Adapter (for Color IDP only)</v>
      </c>
      <c r="D77" s="53">
        <v>1995</v>
      </c>
      <c r="E77" s="53">
        <f t="shared" si="3"/>
        <v>1197</v>
      </c>
      <c r="F77" s="51">
        <f t="shared" si="4"/>
        <v>0.4</v>
      </c>
      <c r="G77" t="s">
        <v>3111</v>
      </c>
      <c r="H77" t="s">
        <v>3111</v>
      </c>
      <c r="I77" s="51"/>
    </row>
    <row r="78" spans="1:9" ht="30">
      <c r="A78" t="s">
        <v>1149</v>
      </c>
      <c r="B78" t="s">
        <v>738</v>
      </c>
      <c r="C78" s="25" t="str">
        <f>VLOOKUP(A78,'[1]pfs items'!$A:$C,2,FALSE)</f>
        <v>High Capacity Sheet Feeder Fixed Beam OMR &amp; Barcode Scanning Hardware w/ Basic Integrity OMR Software </v>
      </c>
      <c r="D78" s="53">
        <v>2500</v>
      </c>
      <c r="E78" s="53">
        <f t="shared" si="3"/>
        <v>1500</v>
      </c>
      <c r="F78" s="51">
        <f t="shared" si="4"/>
        <v>0.4</v>
      </c>
      <c r="G78" t="s">
        <v>3111</v>
      </c>
      <c r="H78" t="s">
        <v>3111</v>
      </c>
      <c r="I78" s="51"/>
    </row>
    <row r="79" spans="1:9" ht="15">
      <c r="A79" t="s">
        <v>1150</v>
      </c>
      <c r="B79" t="s">
        <v>738</v>
      </c>
      <c r="C79" s="87" t="str">
        <f>VLOOKUP(A79,'[1]pfs items'!$A:$C,2,FALSE)</f>
        <v>Flats Sealer</v>
      </c>
      <c r="D79" s="53">
        <v>3750</v>
      </c>
      <c r="E79" s="53">
        <f t="shared" si="3"/>
        <v>2250</v>
      </c>
      <c r="F79" s="51">
        <f t="shared" si="4"/>
        <v>0.4</v>
      </c>
      <c r="G79" t="s">
        <v>3111</v>
      </c>
      <c r="H79" t="s">
        <v>3111</v>
      </c>
      <c r="I79" s="51"/>
    </row>
    <row r="80" spans="1:9" ht="15">
      <c r="A80" t="s">
        <v>1151</v>
      </c>
      <c r="B80" t="s">
        <v>738</v>
      </c>
      <c r="C80" s="87" t="str">
        <f>VLOOKUP(A80,'[1]pfs items'!$A:$C,2,FALSE)</f>
        <v>High Capacity Sheet Feeder</v>
      </c>
      <c r="D80" s="53">
        <v>6500</v>
      </c>
      <c r="E80" s="53">
        <f aca="true" t="shared" si="6" ref="E80:E95">+D80*0.6</f>
        <v>3900</v>
      </c>
      <c r="F80" s="51">
        <f aca="true" t="shared" si="7" ref="F80:F95">+(D80-E80)/D80</f>
        <v>0.4</v>
      </c>
      <c r="G80" s="53">
        <v>762</v>
      </c>
      <c r="H80" s="53">
        <v>571</v>
      </c>
      <c r="I80" s="51">
        <f>+(G80-H80)/G80</f>
        <v>0.25065616797900264</v>
      </c>
    </row>
    <row r="81" spans="1:9" ht="15">
      <c r="A81" t="s">
        <v>1152</v>
      </c>
      <c r="B81" t="s">
        <v>738</v>
      </c>
      <c r="C81" s="87" t="str">
        <f>VLOOKUP(A81,'[1]pfs items'!$A:$C,2,FALSE)</f>
        <v>High Capacity Loader for Universal Feeder</v>
      </c>
      <c r="D81" s="53">
        <v>13150</v>
      </c>
      <c r="E81" s="53">
        <f t="shared" si="6"/>
        <v>7890</v>
      </c>
      <c r="F81" s="51">
        <f t="shared" si="7"/>
        <v>0.4</v>
      </c>
      <c r="G81" s="53">
        <v>2224</v>
      </c>
      <c r="H81" s="53">
        <v>1668</v>
      </c>
      <c r="I81" s="51">
        <f>+(G81-H81)/G81</f>
        <v>0.25</v>
      </c>
    </row>
    <row r="82" spans="1:9" ht="15">
      <c r="A82" t="s">
        <v>1153</v>
      </c>
      <c r="B82" t="s">
        <v>738</v>
      </c>
      <c r="C82" s="87" t="str">
        <f>VLOOKUP(A82,'[1]pfs items'!$A:$C,2,FALSE)</f>
        <v>Mail Machine Interface for the DM800i</v>
      </c>
      <c r="D82" s="53">
        <v>3195</v>
      </c>
      <c r="E82" s="53">
        <f t="shared" si="6"/>
        <v>1917</v>
      </c>
      <c r="F82" s="51">
        <f t="shared" si="7"/>
        <v>0.4</v>
      </c>
      <c r="G82" t="s">
        <v>3111</v>
      </c>
      <c r="H82" t="s">
        <v>3111</v>
      </c>
      <c r="I82" s="51"/>
    </row>
    <row r="83" spans="1:9" ht="15">
      <c r="A83" t="s">
        <v>1154</v>
      </c>
      <c r="B83" t="s">
        <v>738</v>
      </c>
      <c r="C83" s="87" t="str">
        <f>VLOOKUP(A83,'[1]pfs items'!$A:$C,2,FALSE)</f>
        <v>Mail Machine Interface for the DM1100</v>
      </c>
      <c r="D83" s="53">
        <v>3195</v>
      </c>
      <c r="E83" s="53">
        <f t="shared" si="6"/>
        <v>1917</v>
      </c>
      <c r="F83" s="51">
        <f t="shared" si="7"/>
        <v>0.4</v>
      </c>
      <c r="G83" t="s">
        <v>3111</v>
      </c>
      <c r="H83" t="s">
        <v>3111</v>
      </c>
      <c r="I83" s="51"/>
    </row>
    <row r="84" spans="1:9" ht="15">
      <c r="A84" t="s">
        <v>1155</v>
      </c>
      <c r="B84" t="s">
        <v>738</v>
      </c>
      <c r="C84" s="87" t="str">
        <f>VLOOKUP(A84,'[1]pfs items'!$A:$C,2,FALSE)</f>
        <v>Moving Beam Picket Barcode Scanner for High Capacity Sheet Feeder </v>
      </c>
      <c r="D84" s="53">
        <v>3500</v>
      </c>
      <c r="E84" s="53">
        <f t="shared" si="6"/>
        <v>2100</v>
      </c>
      <c r="F84" s="51">
        <f t="shared" si="7"/>
        <v>0.4</v>
      </c>
      <c r="G84" s="53">
        <v>189</v>
      </c>
      <c r="H84" s="53">
        <v>141</v>
      </c>
      <c r="I84" s="51">
        <f>+(G84-H84)/G84</f>
        <v>0.25396825396825395</v>
      </c>
    </row>
    <row r="85" spans="1:9" ht="15">
      <c r="A85" t="s">
        <v>1156</v>
      </c>
      <c r="B85" t="s">
        <v>738</v>
      </c>
      <c r="C85" s="87" t="str">
        <f>VLOOKUP(A85,'[1]pfs items'!$A:$C,2,FALSE)</f>
        <v>Mail Machine Interface for Connect+ 1000/2000</v>
      </c>
      <c r="D85" s="53">
        <v>3195</v>
      </c>
      <c r="E85" s="53">
        <f t="shared" si="6"/>
        <v>1917</v>
      </c>
      <c r="F85" s="51">
        <f t="shared" si="7"/>
        <v>0.4</v>
      </c>
      <c r="G85" t="s">
        <v>3111</v>
      </c>
      <c r="H85" t="s">
        <v>3111</v>
      </c>
      <c r="I85" s="51"/>
    </row>
    <row r="86" spans="1:9" ht="15">
      <c r="A86" t="s">
        <v>1157</v>
      </c>
      <c r="B86" t="s">
        <v>738</v>
      </c>
      <c r="C86" s="87" t="str">
        <f>VLOOKUP(A86,'[1]pfs items'!$A:$C,2,FALSE)</f>
        <v>Mail Machine Interface for Connect+ 3000</v>
      </c>
      <c r="D86" s="53">
        <v>3195</v>
      </c>
      <c r="E86" s="53">
        <f t="shared" si="6"/>
        <v>1917</v>
      </c>
      <c r="F86" s="51">
        <f t="shared" si="7"/>
        <v>0.4</v>
      </c>
      <c r="G86" t="s">
        <v>3111</v>
      </c>
      <c r="H86" t="s">
        <v>3111</v>
      </c>
      <c r="I86" s="51"/>
    </row>
    <row r="87" spans="1:9" ht="15">
      <c r="A87" t="s">
        <v>1158</v>
      </c>
      <c r="B87" t="s">
        <v>738</v>
      </c>
      <c r="C87" s="87" t="str">
        <f>VLOOKUP(A87,'[1]pfs items'!$A:$C,2,FALSE)</f>
        <v>Enhanced Integrity OMR</v>
      </c>
      <c r="D87" s="53">
        <v>1500</v>
      </c>
      <c r="E87" s="53">
        <f t="shared" si="6"/>
        <v>900</v>
      </c>
      <c r="F87" s="51">
        <f t="shared" si="7"/>
        <v>0.4</v>
      </c>
      <c r="G87" t="s">
        <v>3111</v>
      </c>
      <c r="H87" t="s">
        <v>3111</v>
      </c>
      <c r="I87" s="51"/>
    </row>
    <row r="88" spans="1:9" ht="15">
      <c r="A88" t="s">
        <v>1159</v>
      </c>
      <c r="B88" t="s">
        <v>738</v>
      </c>
      <c r="C88" s="87" t="str">
        <f>VLOOKUP(A88,'[1]pfs items'!$A:$C,2,FALSE)</f>
        <v>Selective Operations OMR </v>
      </c>
      <c r="D88" s="53">
        <v>1500</v>
      </c>
      <c r="E88" s="53">
        <f t="shared" si="6"/>
        <v>900</v>
      </c>
      <c r="F88" s="51">
        <f t="shared" si="7"/>
        <v>0.4</v>
      </c>
      <c r="G88" t="s">
        <v>3111</v>
      </c>
      <c r="H88" t="s">
        <v>3111</v>
      </c>
      <c r="I88" s="51"/>
    </row>
    <row r="89" spans="1:9" ht="15">
      <c r="A89" t="s">
        <v>1160</v>
      </c>
      <c r="B89" t="s">
        <v>738</v>
      </c>
      <c r="C89" s="87" t="str">
        <f>VLOOKUP(A89,'[1]pfs items'!$A:$C,2,FALSE)</f>
        <v>Barcode Scanning Software</v>
      </c>
      <c r="D89" s="53">
        <v>3000</v>
      </c>
      <c r="E89" s="53">
        <f t="shared" si="6"/>
        <v>1800</v>
      </c>
      <c r="F89" s="51">
        <f t="shared" si="7"/>
        <v>0.4</v>
      </c>
      <c r="G89" t="s">
        <v>3111</v>
      </c>
      <c r="H89" t="s">
        <v>3111</v>
      </c>
      <c r="I89" s="51"/>
    </row>
    <row r="90" spans="1:9" ht="15">
      <c r="A90" t="s">
        <v>1161</v>
      </c>
      <c r="B90" t="s">
        <v>738</v>
      </c>
      <c r="C90" s="87" t="str">
        <f>VLOOKUP(A90,'[1]pfs items'!$A:$C,2,FALSE)</f>
        <v>2 Feeder Tower</v>
      </c>
      <c r="D90" s="53">
        <v>3000</v>
      </c>
      <c r="E90" s="53">
        <f t="shared" si="6"/>
        <v>1800</v>
      </c>
      <c r="F90" s="51">
        <f t="shared" si="7"/>
        <v>0.4</v>
      </c>
      <c r="G90" t="s">
        <v>3111</v>
      </c>
      <c r="H90" t="s">
        <v>3111</v>
      </c>
      <c r="I90" s="51"/>
    </row>
    <row r="91" spans="1:9" ht="15">
      <c r="A91" t="s">
        <v>1162</v>
      </c>
      <c r="B91" t="s">
        <v>738</v>
      </c>
      <c r="C91" s="87" t="str">
        <f>VLOOKUP(A91,'[1]pfs items'!$A:$C,2,FALSE)</f>
        <v>4 Feeder Tower</v>
      </c>
      <c r="D91" s="53">
        <v>5500</v>
      </c>
      <c r="E91" s="53">
        <f t="shared" si="6"/>
        <v>3300</v>
      </c>
      <c r="F91" s="51">
        <f t="shared" si="7"/>
        <v>0.4</v>
      </c>
      <c r="G91" t="s">
        <v>3111</v>
      </c>
      <c r="H91" t="s">
        <v>3111</v>
      </c>
      <c r="I91" s="51"/>
    </row>
    <row r="92" spans="1:9" ht="15">
      <c r="A92" t="s">
        <v>1163</v>
      </c>
      <c r="B92" t="s">
        <v>738</v>
      </c>
      <c r="C92" s="87" t="str">
        <f>VLOOKUP(A92,'[1]pfs items'!$A:$C,2,FALSE)</f>
        <v>Tower OMR &amp; Barcode Scanning Hardware w/ Basic Integrity OMR Software</v>
      </c>
      <c r="D92" s="53">
        <v>2500</v>
      </c>
      <c r="E92" s="53">
        <f t="shared" si="6"/>
        <v>1500</v>
      </c>
      <c r="F92" s="51">
        <f t="shared" si="7"/>
        <v>0.4</v>
      </c>
      <c r="G92" s="53">
        <v>317</v>
      </c>
      <c r="H92" s="53">
        <v>237</v>
      </c>
      <c r="I92" s="51">
        <f>+(G92-H92)/G92</f>
        <v>0.25236593059936907</v>
      </c>
    </row>
    <row r="93" spans="1:9" ht="15">
      <c r="A93" t="s">
        <v>1164</v>
      </c>
      <c r="B93" t="s">
        <v>738</v>
      </c>
      <c r="C93" s="87" t="str">
        <f>VLOOKUP(A93,'[1]pfs items'!$A:$C,2,FALSE)</f>
        <v>AVS (Advanced Verification System) Control Kit</v>
      </c>
      <c r="D93" s="53">
        <v>32995</v>
      </c>
      <c r="E93" s="53">
        <f t="shared" si="6"/>
        <v>19797</v>
      </c>
      <c r="F93" s="51">
        <f t="shared" si="7"/>
        <v>0.4</v>
      </c>
      <c r="G93" s="53">
        <v>5800.46</v>
      </c>
      <c r="H93" s="53">
        <f>+G93*0.75</f>
        <v>4350.345</v>
      </c>
      <c r="I93" s="51">
        <f>+(G93-H93)/G93</f>
        <v>0.24999999999999997</v>
      </c>
    </row>
    <row r="94" spans="1:9" ht="15">
      <c r="A94" t="s">
        <v>1165</v>
      </c>
      <c r="B94" t="s">
        <v>738</v>
      </c>
      <c r="C94" s="87" t="str">
        <f>VLOOKUP(A94,'[1]pfs items'!$A:$C,2,FALSE)</f>
        <v>AVS Letter Exit Scan</v>
      </c>
      <c r="D94" s="53">
        <v>5495</v>
      </c>
      <c r="E94" s="53">
        <f t="shared" si="6"/>
        <v>3297</v>
      </c>
      <c r="F94" s="51">
        <f t="shared" si="7"/>
        <v>0.4</v>
      </c>
      <c r="G94" t="s">
        <v>3111</v>
      </c>
      <c r="H94" t="s">
        <v>3111</v>
      </c>
      <c r="I94" s="53"/>
    </row>
    <row r="95" spans="1:9" ht="15">
      <c r="A95" t="s">
        <v>1166</v>
      </c>
      <c r="B95" t="s">
        <v>738</v>
      </c>
      <c r="C95" s="87" t="str">
        <f>VLOOKUP(A95,'[1]pfs items'!$A:$C,2,FALSE)</f>
        <v>AVS Flat Exit Scan</v>
      </c>
      <c r="D95" s="53">
        <v>5495</v>
      </c>
      <c r="E95" s="53">
        <f t="shared" si="6"/>
        <v>3297</v>
      </c>
      <c r="F95" s="51">
        <f t="shared" si="7"/>
        <v>0.4</v>
      </c>
      <c r="G95" t="s">
        <v>3111</v>
      </c>
      <c r="H95" t="s">
        <v>3111</v>
      </c>
      <c r="I95" s="53"/>
    </row>
    <row r="96" ht="15">
      <c r="E96" s="53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9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4.00390625" style="0" customWidth="1"/>
    <col min="2" max="2" width="27.140625" style="0" customWidth="1"/>
    <col min="3" max="3" width="50.57421875" style="87" bestFit="1" customWidth="1"/>
    <col min="4" max="9" width="15.7109375" style="0" customWidth="1"/>
  </cols>
  <sheetData>
    <row r="1" spans="1:2" ht="15.75" thickBot="1">
      <c r="A1" s="34" t="s">
        <v>3682</v>
      </c>
      <c r="B1" s="35" t="s">
        <v>3631</v>
      </c>
    </row>
    <row r="2" spans="1:2" ht="45.75">
      <c r="A2" s="18" t="s">
        <v>3675</v>
      </c>
      <c r="B2" s="29" t="s">
        <v>3662</v>
      </c>
    </row>
    <row r="3" spans="1:2" ht="15.75">
      <c r="A3" s="30"/>
      <c r="B3" s="21"/>
    </row>
    <row r="4" spans="1:2" ht="26.25">
      <c r="A4" s="31" t="s">
        <v>3633</v>
      </c>
      <c r="B4" s="26">
        <v>0.32</v>
      </c>
    </row>
    <row r="5" spans="1:2" ht="15">
      <c r="A5" s="31" t="s">
        <v>3663</v>
      </c>
      <c r="B5" s="26">
        <v>0.32</v>
      </c>
    </row>
    <row r="6" spans="1:2" ht="26.25">
      <c r="A6" s="31" t="s">
        <v>3664</v>
      </c>
      <c r="B6" s="26">
        <v>0.15</v>
      </c>
    </row>
    <row r="7" spans="1:2" ht="26.25">
      <c r="A7" s="31" t="s">
        <v>3665</v>
      </c>
      <c r="B7" s="26">
        <v>0.25</v>
      </c>
    </row>
    <row r="8" spans="1:2" ht="15">
      <c r="A8" s="33" t="s">
        <v>3634</v>
      </c>
      <c r="B8" s="21"/>
    </row>
    <row r="9" spans="1:2" ht="15">
      <c r="A9" s="31" t="s">
        <v>3666</v>
      </c>
      <c r="B9" s="26" t="s">
        <v>3683</v>
      </c>
    </row>
    <row r="10" spans="1:2" ht="26.25">
      <c r="A10" s="33" t="s">
        <v>3667</v>
      </c>
      <c r="B10" s="21"/>
    </row>
    <row r="11" spans="1:2" ht="26.25">
      <c r="A11" s="31" t="s">
        <v>3668</v>
      </c>
      <c r="B11" s="21" t="s">
        <v>3669</v>
      </c>
    </row>
    <row r="12" spans="1:2" ht="26.25">
      <c r="A12" s="31" t="s">
        <v>3670</v>
      </c>
      <c r="B12" s="21" t="s">
        <v>3671</v>
      </c>
    </row>
    <row r="13" spans="1:2" ht="26.25">
      <c r="A13" s="31" t="s">
        <v>3672</v>
      </c>
      <c r="B13" s="26">
        <v>0.05</v>
      </c>
    </row>
    <row r="15" spans="1:9" s="14" customFormat="1" ht="45">
      <c r="A15" s="68" t="s">
        <v>3638</v>
      </c>
      <c r="B15" s="68" t="s">
        <v>3764</v>
      </c>
      <c r="C15" s="90" t="s">
        <v>3639</v>
      </c>
      <c r="D15" s="70" t="s">
        <v>3715</v>
      </c>
      <c r="E15" s="70" t="s">
        <v>3718</v>
      </c>
      <c r="F15" s="70" t="s">
        <v>3717</v>
      </c>
      <c r="G15" s="70" t="s">
        <v>3756</v>
      </c>
      <c r="H15" s="70" t="s">
        <v>3709</v>
      </c>
      <c r="I15" s="70" t="s">
        <v>3717</v>
      </c>
    </row>
    <row r="16" spans="1:9" ht="15">
      <c r="A16" s="64" t="s">
        <v>661</v>
      </c>
      <c r="B16" s="64" t="s">
        <v>2956</v>
      </c>
      <c r="C16" s="82" t="s">
        <v>662</v>
      </c>
      <c r="D16" s="80">
        <v>774.1935483870968</v>
      </c>
      <c r="E16" s="80">
        <f aca="true" t="shared" si="0" ref="E16:E79">D16*(1-F16)</f>
        <v>526.4516129032257</v>
      </c>
      <c r="F16" s="81">
        <v>0.32</v>
      </c>
      <c r="G16" s="80">
        <v>0</v>
      </c>
      <c r="H16" s="80">
        <f aca="true" t="shared" si="1" ref="H16:H79">G16*(1-I16)</f>
        <v>0</v>
      </c>
      <c r="I16" s="81">
        <v>0.05</v>
      </c>
    </row>
    <row r="17" spans="1:9" ht="15">
      <c r="A17" s="64" t="s">
        <v>663</v>
      </c>
      <c r="B17" s="64" t="s">
        <v>2956</v>
      </c>
      <c r="C17" s="82" t="s">
        <v>664</v>
      </c>
      <c r="D17" s="80">
        <v>774.1935483870968</v>
      </c>
      <c r="E17" s="80">
        <f t="shared" si="0"/>
        <v>526.4516129032257</v>
      </c>
      <c r="F17" s="81">
        <v>0.32</v>
      </c>
      <c r="G17" s="80">
        <v>0</v>
      </c>
      <c r="H17" s="80">
        <f t="shared" si="1"/>
        <v>0</v>
      </c>
      <c r="I17" s="81">
        <v>0.05</v>
      </c>
    </row>
    <row r="18" spans="1:9" ht="15">
      <c r="A18" s="64" t="s">
        <v>665</v>
      </c>
      <c r="B18" s="64" t="s">
        <v>2956</v>
      </c>
      <c r="C18" s="82" t="s">
        <v>666</v>
      </c>
      <c r="D18" s="80">
        <v>774.1935483870968</v>
      </c>
      <c r="E18" s="80">
        <f t="shared" si="0"/>
        <v>526.4516129032257</v>
      </c>
      <c r="F18" s="81">
        <v>0.32</v>
      </c>
      <c r="G18" s="80">
        <v>0</v>
      </c>
      <c r="H18" s="80">
        <f t="shared" si="1"/>
        <v>0</v>
      </c>
      <c r="I18" s="81">
        <v>0.05</v>
      </c>
    </row>
    <row r="19" spans="1:9" ht="15">
      <c r="A19" s="64" t="s">
        <v>667</v>
      </c>
      <c r="B19" s="64" t="s">
        <v>2956</v>
      </c>
      <c r="C19" s="82" t="s">
        <v>668</v>
      </c>
      <c r="D19" s="80">
        <v>774.1935483870968</v>
      </c>
      <c r="E19" s="80">
        <f t="shared" si="0"/>
        <v>526.4516129032257</v>
      </c>
      <c r="F19" s="81">
        <v>0.32</v>
      </c>
      <c r="G19" s="80">
        <v>0</v>
      </c>
      <c r="H19" s="80">
        <f t="shared" si="1"/>
        <v>0</v>
      </c>
      <c r="I19" s="81">
        <v>0.05</v>
      </c>
    </row>
    <row r="20" spans="1:9" ht="15">
      <c r="A20" s="64" t="s">
        <v>669</v>
      </c>
      <c r="B20" s="64" t="s">
        <v>2956</v>
      </c>
      <c r="C20" s="82" t="s">
        <v>670</v>
      </c>
      <c r="D20" s="80">
        <v>9916.129032258064</v>
      </c>
      <c r="E20" s="80">
        <f t="shared" si="0"/>
        <v>6742.967741935483</v>
      </c>
      <c r="F20" s="81">
        <v>0.32</v>
      </c>
      <c r="G20" s="80">
        <v>691.65</v>
      </c>
      <c r="H20" s="80">
        <f t="shared" si="1"/>
        <v>657.0675</v>
      </c>
      <c r="I20" s="81">
        <v>0.05</v>
      </c>
    </row>
    <row r="21" spans="1:9" ht="15">
      <c r="A21" s="64" t="s">
        <v>671</v>
      </c>
      <c r="B21" s="64" t="s">
        <v>2956</v>
      </c>
      <c r="C21" s="82" t="s">
        <v>672</v>
      </c>
      <c r="D21" s="80">
        <v>5354.8387096774195</v>
      </c>
      <c r="E21" s="80">
        <f t="shared" si="0"/>
        <v>3641.290322580645</v>
      </c>
      <c r="F21" s="81">
        <v>0.32</v>
      </c>
      <c r="G21" s="80">
        <v>419</v>
      </c>
      <c r="H21" s="80">
        <f t="shared" si="1"/>
        <v>398.04999999999995</v>
      </c>
      <c r="I21" s="81">
        <v>0.05</v>
      </c>
    </row>
    <row r="22" spans="1:9" ht="15">
      <c r="A22" s="64" t="s">
        <v>583</v>
      </c>
      <c r="B22" s="64" t="s">
        <v>2956</v>
      </c>
      <c r="C22" s="66" t="s">
        <v>584</v>
      </c>
      <c r="D22" s="80">
        <v>3483.8709677419356</v>
      </c>
      <c r="E22" s="80">
        <f t="shared" si="0"/>
        <v>2369.032258064516</v>
      </c>
      <c r="F22" s="81">
        <v>0.32</v>
      </c>
      <c r="G22" s="80">
        <v>0</v>
      </c>
      <c r="H22" s="80">
        <f t="shared" si="1"/>
        <v>0</v>
      </c>
      <c r="I22" s="81">
        <v>0.05</v>
      </c>
    </row>
    <row r="23" spans="1:9" ht="15">
      <c r="A23" s="64" t="s">
        <v>580</v>
      </c>
      <c r="B23" s="64" t="s">
        <v>2956</v>
      </c>
      <c r="C23" s="66" t="s">
        <v>581</v>
      </c>
      <c r="D23" s="80">
        <v>580.6451612903226</v>
      </c>
      <c r="E23" s="80">
        <f t="shared" si="0"/>
        <v>394.83870967741933</v>
      </c>
      <c r="F23" s="81">
        <v>0.32</v>
      </c>
      <c r="G23" s="80">
        <v>0</v>
      </c>
      <c r="H23" s="80">
        <f t="shared" si="1"/>
        <v>0</v>
      </c>
      <c r="I23" s="81">
        <v>0.05</v>
      </c>
    </row>
    <row r="24" spans="1:9" ht="15">
      <c r="A24" s="64" t="s">
        <v>3565</v>
      </c>
      <c r="B24" s="64" t="s">
        <v>2956</v>
      </c>
      <c r="C24" s="82" t="s">
        <v>3566</v>
      </c>
      <c r="D24" s="80">
        <v>11380.645161290322</v>
      </c>
      <c r="E24" s="80">
        <f t="shared" si="0"/>
        <v>7738.838709677419</v>
      </c>
      <c r="F24" s="81">
        <v>0.32</v>
      </c>
      <c r="G24" s="80">
        <v>793.8</v>
      </c>
      <c r="H24" s="80">
        <f t="shared" si="1"/>
        <v>754.1099999999999</v>
      </c>
      <c r="I24" s="81">
        <v>0.05</v>
      </c>
    </row>
    <row r="25" spans="1:9" ht="15">
      <c r="A25" s="64" t="s">
        <v>3567</v>
      </c>
      <c r="B25" s="64" t="s">
        <v>2956</v>
      </c>
      <c r="C25" s="82" t="s">
        <v>3568</v>
      </c>
      <c r="D25" s="80">
        <v>11380.645161290322</v>
      </c>
      <c r="E25" s="80">
        <f t="shared" si="0"/>
        <v>7738.838709677419</v>
      </c>
      <c r="F25" s="81">
        <v>0.32</v>
      </c>
      <c r="G25" s="80">
        <v>793.8</v>
      </c>
      <c r="H25" s="80">
        <f t="shared" si="1"/>
        <v>754.1099999999999</v>
      </c>
      <c r="I25" s="81">
        <v>0.05</v>
      </c>
    </row>
    <row r="26" spans="1:9" ht="15">
      <c r="A26" s="64" t="s">
        <v>3569</v>
      </c>
      <c r="B26" s="64" t="s">
        <v>2956</v>
      </c>
      <c r="C26" s="82" t="s">
        <v>3570</v>
      </c>
      <c r="D26" s="80">
        <v>11380.645161290322</v>
      </c>
      <c r="E26" s="80">
        <f t="shared" si="0"/>
        <v>7738.838709677419</v>
      </c>
      <c r="F26" s="81">
        <v>0.32</v>
      </c>
      <c r="G26" s="80">
        <v>793.8</v>
      </c>
      <c r="H26" s="80">
        <f t="shared" si="1"/>
        <v>754.1099999999999</v>
      </c>
      <c r="I26" s="81">
        <v>0.05</v>
      </c>
    </row>
    <row r="27" spans="1:9" ht="15">
      <c r="A27" s="64" t="s">
        <v>3571</v>
      </c>
      <c r="B27" s="64" t="s">
        <v>2956</v>
      </c>
      <c r="C27" s="82" t="s">
        <v>3572</v>
      </c>
      <c r="D27" s="80">
        <v>6580.645161290323</v>
      </c>
      <c r="E27" s="80">
        <f t="shared" si="0"/>
        <v>4474.8387096774195</v>
      </c>
      <c r="F27" s="81">
        <v>0.32</v>
      </c>
      <c r="G27" s="80">
        <v>253</v>
      </c>
      <c r="H27" s="80">
        <f t="shared" si="1"/>
        <v>240.35</v>
      </c>
      <c r="I27" s="81">
        <v>0.05</v>
      </c>
    </row>
    <row r="28" spans="1:9" ht="15">
      <c r="A28" s="64" t="s">
        <v>673</v>
      </c>
      <c r="B28" s="64" t="s">
        <v>2956</v>
      </c>
      <c r="C28" s="82" t="s">
        <v>674</v>
      </c>
      <c r="D28" s="80">
        <v>12658.064516129032</v>
      </c>
      <c r="E28" s="80">
        <f t="shared" si="0"/>
        <v>8607.48387096774</v>
      </c>
      <c r="F28" s="81">
        <v>0.32</v>
      </c>
      <c r="G28" s="80">
        <v>1850</v>
      </c>
      <c r="H28" s="80">
        <f t="shared" si="1"/>
        <v>1757.5</v>
      </c>
      <c r="I28" s="81">
        <v>0.05</v>
      </c>
    </row>
    <row r="29" spans="1:9" ht="15">
      <c r="A29" s="64" t="s">
        <v>675</v>
      </c>
      <c r="B29" s="64" t="s">
        <v>2956</v>
      </c>
      <c r="C29" s="82" t="s">
        <v>676</v>
      </c>
      <c r="D29" s="80">
        <v>8122.580645161291</v>
      </c>
      <c r="E29" s="80">
        <f t="shared" si="0"/>
        <v>5523.354838709677</v>
      </c>
      <c r="F29" s="81">
        <v>0.32</v>
      </c>
      <c r="G29" s="80">
        <v>566.55</v>
      </c>
      <c r="H29" s="80">
        <f t="shared" si="1"/>
        <v>538.2225</v>
      </c>
      <c r="I29" s="81">
        <v>0.05</v>
      </c>
    </row>
    <row r="30" spans="1:9" ht="15">
      <c r="A30" s="64" t="s">
        <v>595</v>
      </c>
      <c r="B30" s="64" t="s">
        <v>2956</v>
      </c>
      <c r="C30" s="82" t="s">
        <v>596</v>
      </c>
      <c r="D30" s="80">
        <v>1483.8709677419356</v>
      </c>
      <c r="E30" s="80">
        <f t="shared" si="0"/>
        <v>1009.0322580645161</v>
      </c>
      <c r="F30" s="81">
        <v>0.32</v>
      </c>
      <c r="G30" s="80">
        <v>172.5</v>
      </c>
      <c r="H30" s="80">
        <f t="shared" si="1"/>
        <v>163.875</v>
      </c>
      <c r="I30" s="81">
        <v>0.05</v>
      </c>
    </row>
    <row r="31" spans="1:9" ht="15">
      <c r="A31" s="64" t="s">
        <v>817</v>
      </c>
      <c r="B31" s="64" t="s">
        <v>2956</v>
      </c>
      <c r="C31" s="82" t="s">
        <v>818</v>
      </c>
      <c r="D31" s="80">
        <v>23864.516129032258</v>
      </c>
      <c r="E31" s="80">
        <f t="shared" si="0"/>
        <v>16227.870967741934</v>
      </c>
      <c r="F31" s="81">
        <v>0.32</v>
      </c>
      <c r="G31" s="80">
        <v>1606</v>
      </c>
      <c r="H31" s="80">
        <f t="shared" si="1"/>
        <v>1525.6999999999998</v>
      </c>
      <c r="I31" s="81">
        <v>0.05</v>
      </c>
    </row>
    <row r="32" spans="1:9" ht="15">
      <c r="A32" s="64" t="s">
        <v>819</v>
      </c>
      <c r="B32" s="64" t="s">
        <v>2956</v>
      </c>
      <c r="C32" s="82" t="s">
        <v>820</v>
      </c>
      <c r="D32" s="80">
        <v>23864.516129032258</v>
      </c>
      <c r="E32" s="80">
        <f t="shared" si="0"/>
        <v>16227.870967741934</v>
      </c>
      <c r="F32" s="81">
        <v>0.32</v>
      </c>
      <c r="G32" s="80">
        <v>1606</v>
      </c>
      <c r="H32" s="80">
        <f t="shared" si="1"/>
        <v>1525.6999999999998</v>
      </c>
      <c r="I32" s="81">
        <v>0.05</v>
      </c>
    </row>
    <row r="33" spans="1:9" ht="15">
      <c r="A33" s="64" t="s">
        <v>821</v>
      </c>
      <c r="B33" s="64" t="s">
        <v>2956</v>
      </c>
      <c r="C33" s="82" t="s">
        <v>822</v>
      </c>
      <c r="D33" s="80">
        <v>23864.516129032258</v>
      </c>
      <c r="E33" s="80">
        <f t="shared" si="0"/>
        <v>16227.870967741934</v>
      </c>
      <c r="F33" s="81">
        <v>0.32</v>
      </c>
      <c r="G33" s="80">
        <v>1606</v>
      </c>
      <c r="H33" s="80">
        <f t="shared" si="1"/>
        <v>1525.6999999999998</v>
      </c>
      <c r="I33" s="81">
        <v>0.05</v>
      </c>
    </row>
    <row r="34" spans="1:9" ht="15">
      <c r="A34" s="64" t="s">
        <v>823</v>
      </c>
      <c r="B34" s="64" t="s">
        <v>2956</v>
      </c>
      <c r="C34" s="82" t="s">
        <v>824</v>
      </c>
      <c r="D34" s="80">
        <v>23864.516129032258</v>
      </c>
      <c r="E34" s="80">
        <f t="shared" si="0"/>
        <v>16227.870967741934</v>
      </c>
      <c r="F34" s="81">
        <v>0.32</v>
      </c>
      <c r="G34" s="80">
        <v>1606</v>
      </c>
      <c r="H34" s="80">
        <f t="shared" si="1"/>
        <v>1525.6999999999998</v>
      </c>
      <c r="I34" s="81">
        <v>0.05</v>
      </c>
    </row>
    <row r="35" spans="1:9" ht="15">
      <c r="A35" s="64" t="s">
        <v>825</v>
      </c>
      <c r="B35" s="64" t="s">
        <v>2956</v>
      </c>
      <c r="C35" s="82" t="s">
        <v>826</v>
      </c>
      <c r="D35" s="80">
        <v>23864.516129032258</v>
      </c>
      <c r="E35" s="80">
        <f t="shared" si="0"/>
        <v>16227.870967741934</v>
      </c>
      <c r="F35" s="81">
        <v>0.32</v>
      </c>
      <c r="G35" s="80">
        <v>1606</v>
      </c>
      <c r="H35" s="80">
        <f t="shared" si="1"/>
        <v>1525.6999999999998</v>
      </c>
      <c r="I35" s="81">
        <v>0.05</v>
      </c>
    </row>
    <row r="36" spans="1:9" ht="15">
      <c r="A36" s="64" t="s">
        <v>827</v>
      </c>
      <c r="B36" s="64" t="s">
        <v>2956</v>
      </c>
      <c r="C36" s="82" t="s">
        <v>828</v>
      </c>
      <c r="D36" s="80">
        <v>23864.516129032258</v>
      </c>
      <c r="E36" s="80">
        <f t="shared" si="0"/>
        <v>16227.870967741934</v>
      </c>
      <c r="F36" s="81">
        <v>0.32</v>
      </c>
      <c r="G36" s="80">
        <v>1606</v>
      </c>
      <c r="H36" s="80">
        <f t="shared" si="1"/>
        <v>1525.6999999999998</v>
      </c>
      <c r="I36" s="81">
        <v>0.05</v>
      </c>
    </row>
    <row r="37" spans="1:9" ht="15">
      <c r="A37" s="64" t="s">
        <v>829</v>
      </c>
      <c r="B37" s="64" t="s">
        <v>2956</v>
      </c>
      <c r="C37" s="82" t="s">
        <v>830</v>
      </c>
      <c r="D37" s="80">
        <v>23864.516129032258</v>
      </c>
      <c r="E37" s="80">
        <f t="shared" si="0"/>
        <v>16227.870967741934</v>
      </c>
      <c r="F37" s="81">
        <v>0.32</v>
      </c>
      <c r="G37" s="80">
        <v>1606</v>
      </c>
      <c r="H37" s="80">
        <f t="shared" si="1"/>
        <v>1525.6999999999998</v>
      </c>
      <c r="I37" s="81">
        <v>0.05</v>
      </c>
    </row>
    <row r="38" spans="1:9" ht="15">
      <c r="A38" s="64" t="s">
        <v>3495</v>
      </c>
      <c r="B38" s="64" t="s">
        <v>2956</v>
      </c>
      <c r="C38" s="66" t="s">
        <v>3496</v>
      </c>
      <c r="D38" s="80">
        <v>40638.709677419356</v>
      </c>
      <c r="E38" s="80">
        <f t="shared" si="0"/>
        <v>27634.32258064516</v>
      </c>
      <c r="F38" s="81">
        <v>0.32</v>
      </c>
      <c r="G38" s="80">
        <v>2834.55</v>
      </c>
      <c r="H38" s="80">
        <f t="shared" si="1"/>
        <v>2692.8225</v>
      </c>
      <c r="I38" s="81">
        <v>0.05</v>
      </c>
    </row>
    <row r="39" spans="1:9" ht="15">
      <c r="A39" s="64" t="s">
        <v>831</v>
      </c>
      <c r="B39" s="64" t="s">
        <v>2956</v>
      </c>
      <c r="C39" s="82" t="s">
        <v>832</v>
      </c>
      <c r="D39" s="80">
        <v>671.1612903225806</v>
      </c>
      <c r="E39" s="80">
        <f t="shared" si="0"/>
        <v>456.38967741935477</v>
      </c>
      <c r="F39" s="81">
        <v>0.32</v>
      </c>
      <c r="G39" s="80">
        <v>0</v>
      </c>
      <c r="H39" s="80">
        <f t="shared" si="1"/>
        <v>0</v>
      </c>
      <c r="I39" s="81">
        <v>0.05</v>
      </c>
    </row>
    <row r="40" spans="1:9" ht="15">
      <c r="A40" s="64" t="s">
        <v>833</v>
      </c>
      <c r="B40" s="64" t="s">
        <v>2956</v>
      </c>
      <c r="C40" s="82" t="s">
        <v>834</v>
      </c>
      <c r="D40" s="80">
        <v>670.9677419354839</v>
      </c>
      <c r="E40" s="80">
        <f t="shared" si="0"/>
        <v>456.258064516129</v>
      </c>
      <c r="F40" s="81">
        <v>0.32</v>
      </c>
      <c r="G40" s="80">
        <v>0</v>
      </c>
      <c r="H40" s="80">
        <f t="shared" si="1"/>
        <v>0</v>
      </c>
      <c r="I40" s="81">
        <v>0.05</v>
      </c>
    </row>
    <row r="41" spans="1:9" ht="15">
      <c r="A41" s="64" t="s">
        <v>835</v>
      </c>
      <c r="B41" s="64" t="s">
        <v>2956</v>
      </c>
      <c r="C41" s="82" t="s">
        <v>836</v>
      </c>
      <c r="D41" s="80">
        <v>1548.3870967741937</v>
      </c>
      <c r="E41" s="80">
        <f t="shared" si="0"/>
        <v>1052.9032258064515</v>
      </c>
      <c r="F41" s="81">
        <v>0.32</v>
      </c>
      <c r="G41" s="80">
        <v>0</v>
      </c>
      <c r="H41" s="80">
        <f t="shared" si="1"/>
        <v>0</v>
      </c>
      <c r="I41" s="81">
        <v>0.05</v>
      </c>
    </row>
    <row r="42" spans="1:9" ht="15">
      <c r="A42" s="64" t="s">
        <v>837</v>
      </c>
      <c r="B42" s="64" t="s">
        <v>2956</v>
      </c>
      <c r="C42" s="82" t="s">
        <v>838</v>
      </c>
      <c r="D42" s="80">
        <v>1677.909677419355</v>
      </c>
      <c r="E42" s="80">
        <f t="shared" si="0"/>
        <v>1140.9785806451612</v>
      </c>
      <c r="F42" s="81">
        <v>0.32</v>
      </c>
      <c r="G42" s="80">
        <v>0</v>
      </c>
      <c r="H42" s="80">
        <f t="shared" si="1"/>
        <v>0</v>
      </c>
      <c r="I42" s="81">
        <v>0.05</v>
      </c>
    </row>
    <row r="43" spans="1:9" ht="15">
      <c r="A43" s="64" t="s">
        <v>839</v>
      </c>
      <c r="B43" s="64" t="s">
        <v>2956</v>
      </c>
      <c r="C43" s="82" t="s">
        <v>840</v>
      </c>
      <c r="D43" s="80">
        <v>406.4516129032258</v>
      </c>
      <c r="E43" s="80">
        <f t="shared" si="0"/>
        <v>276.38709677419354</v>
      </c>
      <c r="F43" s="81">
        <v>0.32</v>
      </c>
      <c r="G43" s="80">
        <v>0</v>
      </c>
      <c r="H43" s="80">
        <f t="shared" si="1"/>
        <v>0</v>
      </c>
      <c r="I43" s="81">
        <v>0.05</v>
      </c>
    </row>
    <row r="44" spans="1:9" ht="15">
      <c r="A44" s="64" t="s">
        <v>841</v>
      </c>
      <c r="B44" s="64" t="s">
        <v>2956</v>
      </c>
      <c r="C44" s="82" t="s">
        <v>842</v>
      </c>
      <c r="D44" s="80">
        <v>670.9677419354839</v>
      </c>
      <c r="E44" s="80">
        <f t="shared" si="0"/>
        <v>456.258064516129</v>
      </c>
      <c r="F44" s="81">
        <v>0.32</v>
      </c>
      <c r="G44" s="80">
        <v>0</v>
      </c>
      <c r="H44" s="80">
        <f t="shared" si="1"/>
        <v>0</v>
      </c>
      <c r="I44" s="81">
        <v>0.05</v>
      </c>
    </row>
    <row r="45" spans="1:9" ht="15">
      <c r="A45" s="64" t="s">
        <v>597</v>
      </c>
      <c r="B45" s="64" t="s">
        <v>2956</v>
      </c>
      <c r="C45" s="82" t="s">
        <v>598</v>
      </c>
      <c r="D45" s="80">
        <v>23509.677419354837</v>
      </c>
      <c r="E45" s="80">
        <f t="shared" si="0"/>
        <v>15986.580645161288</v>
      </c>
      <c r="F45" s="81">
        <v>0.32</v>
      </c>
      <c r="G45" s="80">
        <v>2733</v>
      </c>
      <c r="H45" s="80">
        <f t="shared" si="1"/>
        <v>2596.35</v>
      </c>
      <c r="I45" s="81">
        <v>0.05</v>
      </c>
    </row>
    <row r="46" spans="1:9" ht="15">
      <c r="A46" s="64" t="s">
        <v>631</v>
      </c>
      <c r="B46" s="64" t="s">
        <v>2956</v>
      </c>
      <c r="C46" s="82" t="s">
        <v>632</v>
      </c>
      <c r="D46" s="80">
        <v>53174.5806451613</v>
      </c>
      <c r="E46" s="80">
        <f t="shared" si="0"/>
        <v>36158.71483870968</v>
      </c>
      <c r="F46" s="81">
        <v>0.32</v>
      </c>
      <c r="G46" s="80">
        <v>6181.5</v>
      </c>
      <c r="H46" s="80">
        <f t="shared" si="1"/>
        <v>5872.424999999999</v>
      </c>
      <c r="I46" s="81">
        <v>0.05</v>
      </c>
    </row>
    <row r="47" spans="1:9" ht="15">
      <c r="A47" s="64" t="s">
        <v>633</v>
      </c>
      <c r="B47" s="64" t="s">
        <v>2956</v>
      </c>
      <c r="C47" s="82" t="s">
        <v>634</v>
      </c>
      <c r="D47" s="80">
        <v>116968.12903225808</v>
      </c>
      <c r="E47" s="80">
        <f t="shared" si="0"/>
        <v>79538.32774193549</v>
      </c>
      <c r="F47" s="81">
        <v>0.32</v>
      </c>
      <c r="G47" s="80">
        <v>13597.5</v>
      </c>
      <c r="H47" s="80">
        <f t="shared" si="1"/>
        <v>12917.625</v>
      </c>
      <c r="I47" s="81">
        <v>0.05</v>
      </c>
    </row>
    <row r="48" spans="1:9" ht="15">
      <c r="A48" s="64" t="s">
        <v>635</v>
      </c>
      <c r="B48" s="64" t="s">
        <v>2956</v>
      </c>
      <c r="C48" s="82" t="s">
        <v>636</v>
      </c>
      <c r="D48" s="80">
        <v>70967.74193548388</v>
      </c>
      <c r="E48" s="80">
        <f t="shared" si="0"/>
        <v>48258.06451612903</v>
      </c>
      <c r="F48" s="81">
        <v>0.32</v>
      </c>
      <c r="G48" s="80">
        <v>8250</v>
      </c>
      <c r="H48" s="80">
        <f t="shared" si="1"/>
        <v>7837.5</v>
      </c>
      <c r="I48" s="81">
        <v>0.05</v>
      </c>
    </row>
    <row r="49" spans="1:9" ht="15">
      <c r="A49" s="64" t="s">
        <v>987</v>
      </c>
      <c r="B49" s="64" t="s">
        <v>2956</v>
      </c>
      <c r="C49" s="82" t="s">
        <v>988</v>
      </c>
      <c r="D49" s="80">
        <v>6451.612903225807</v>
      </c>
      <c r="E49" s="80">
        <f t="shared" si="0"/>
        <v>4387.096774193548</v>
      </c>
      <c r="F49" s="81">
        <v>0.32</v>
      </c>
      <c r="G49" s="80">
        <v>1000</v>
      </c>
      <c r="H49" s="80">
        <f t="shared" si="1"/>
        <v>950</v>
      </c>
      <c r="I49" s="81">
        <v>0.05</v>
      </c>
    </row>
    <row r="50" spans="1:9" ht="15">
      <c r="A50" s="64" t="s">
        <v>637</v>
      </c>
      <c r="B50" s="64" t="s">
        <v>2956</v>
      </c>
      <c r="C50" s="66" t="s">
        <v>638</v>
      </c>
      <c r="D50" s="80">
        <v>20645.16129032258</v>
      </c>
      <c r="E50" s="80">
        <f t="shared" si="0"/>
        <v>14038.709677419352</v>
      </c>
      <c r="F50" s="81">
        <v>0.32</v>
      </c>
      <c r="G50" s="80">
        <v>2400</v>
      </c>
      <c r="H50" s="80">
        <f t="shared" si="1"/>
        <v>2280</v>
      </c>
      <c r="I50" s="81">
        <v>0.05</v>
      </c>
    </row>
    <row r="51" spans="1:9" ht="15">
      <c r="A51" s="64" t="s">
        <v>639</v>
      </c>
      <c r="B51" s="64" t="s">
        <v>2956</v>
      </c>
      <c r="C51" s="82" t="s">
        <v>640</v>
      </c>
      <c r="D51" s="80">
        <v>7129.032258064516</v>
      </c>
      <c r="E51" s="80">
        <f t="shared" si="0"/>
        <v>4847.74193548387</v>
      </c>
      <c r="F51" s="81">
        <v>0.32</v>
      </c>
      <c r="G51" s="80">
        <v>0</v>
      </c>
      <c r="H51" s="80">
        <f t="shared" si="1"/>
        <v>0</v>
      </c>
      <c r="I51" s="81">
        <v>0.05</v>
      </c>
    </row>
    <row r="52" spans="1:9" ht="15">
      <c r="A52" s="64" t="s">
        <v>643</v>
      </c>
      <c r="B52" s="64" t="s">
        <v>2956</v>
      </c>
      <c r="C52" s="82" t="s">
        <v>644</v>
      </c>
      <c r="D52" s="80">
        <v>0</v>
      </c>
      <c r="E52" s="80">
        <f t="shared" si="0"/>
        <v>0</v>
      </c>
      <c r="F52" s="81">
        <v>0.32</v>
      </c>
      <c r="G52" s="80">
        <v>2551</v>
      </c>
      <c r="H52" s="80">
        <f t="shared" si="1"/>
        <v>2423.45</v>
      </c>
      <c r="I52" s="81">
        <v>0.05</v>
      </c>
    </row>
    <row r="53" spans="1:9" ht="15">
      <c r="A53" s="64" t="s">
        <v>937</v>
      </c>
      <c r="B53" s="64" t="s">
        <v>2956</v>
      </c>
      <c r="C53" s="82" t="s">
        <v>938</v>
      </c>
      <c r="D53" s="80">
        <v>6387.096774193548</v>
      </c>
      <c r="E53" s="80">
        <f t="shared" si="0"/>
        <v>4343.225806451613</v>
      </c>
      <c r="F53" s="81">
        <v>0.32</v>
      </c>
      <c r="G53" s="80">
        <v>445</v>
      </c>
      <c r="H53" s="80">
        <f t="shared" si="1"/>
        <v>422.75</v>
      </c>
      <c r="I53" s="81">
        <v>0.05</v>
      </c>
    </row>
    <row r="54" spans="1:9" ht="15">
      <c r="A54" s="64" t="s">
        <v>939</v>
      </c>
      <c r="B54" s="64" t="s">
        <v>2956</v>
      </c>
      <c r="C54" s="82" t="s">
        <v>940</v>
      </c>
      <c r="D54" s="80">
        <v>12903.225806451614</v>
      </c>
      <c r="E54" s="80">
        <f t="shared" si="0"/>
        <v>8774.193548387097</v>
      </c>
      <c r="F54" s="81">
        <v>0.32</v>
      </c>
      <c r="G54" s="80">
        <v>1080</v>
      </c>
      <c r="H54" s="80">
        <f t="shared" si="1"/>
        <v>1026</v>
      </c>
      <c r="I54" s="81">
        <v>0.05</v>
      </c>
    </row>
    <row r="55" spans="1:9" ht="15">
      <c r="A55" s="64" t="s">
        <v>645</v>
      </c>
      <c r="B55" s="64" t="s">
        <v>2956</v>
      </c>
      <c r="C55" s="66" t="s">
        <v>646</v>
      </c>
      <c r="D55" s="80">
        <v>69677.41935483871</v>
      </c>
      <c r="E55" s="80">
        <f t="shared" si="0"/>
        <v>47380.64516129032</v>
      </c>
      <c r="F55" s="81">
        <v>0.32</v>
      </c>
      <c r="G55" s="80">
        <v>6100</v>
      </c>
      <c r="H55" s="80">
        <f t="shared" si="1"/>
        <v>5795</v>
      </c>
      <c r="I55" s="81">
        <v>0.05</v>
      </c>
    </row>
    <row r="56" spans="1:9" ht="15">
      <c r="A56" s="64" t="s">
        <v>647</v>
      </c>
      <c r="B56" s="64" t="s">
        <v>2956</v>
      </c>
      <c r="C56" s="66" t="s">
        <v>648</v>
      </c>
      <c r="D56" s="80">
        <v>96774.19354838709</v>
      </c>
      <c r="E56" s="80">
        <f t="shared" si="0"/>
        <v>65806.45161290321</v>
      </c>
      <c r="F56" s="81">
        <v>0.32</v>
      </c>
      <c r="G56" s="80">
        <v>12700</v>
      </c>
      <c r="H56" s="80">
        <f t="shared" si="1"/>
        <v>12065</v>
      </c>
      <c r="I56" s="81">
        <v>0.05</v>
      </c>
    </row>
    <row r="57" spans="1:9" ht="15">
      <c r="A57" s="64" t="s">
        <v>649</v>
      </c>
      <c r="B57" s="64" t="s">
        <v>2956</v>
      </c>
      <c r="C57" s="66" t="s">
        <v>650</v>
      </c>
      <c r="D57" s="80">
        <v>32258.064516129034</v>
      </c>
      <c r="E57" s="80">
        <f t="shared" si="0"/>
        <v>21935.483870967742</v>
      </c>
      <c r="F57" s="81">
        <v>0.32</v>
      </c>
      <c r="G57" s="80">
        <v>6500</v>
      </c>
      <c r="H57" s="80">
        <f t="shared" si="1"/>
        <v>6175</v>
      </c>
      <c r="I57" s="81">
        <v>0.05</v>
      </c>
    </row>
    <row r="58" spans="1:9" ht="15">
      <c r="A58" s="64" t="s">
        <v>651</v>
      </c>
      <c r="B58" s="64" t="s">
        <v>2956</v>
      </c>
      <c r="C58" s="66" t="s">
        <v>652</v>
      </c>
      <c r="D58" s="80">
        <v>12903.225806451614</v>
      </c>
      <c r="E58" s="80">
        <f t="shared" si="0"/>
        <v>8774.193548387097</v>
      </c>
      <c r="F58" s="81">
        <v>0.32</v>
      </c>
      <c r="G58" s="80">
        <v>100</v>
      </c>
      <c r="H58" s="80">
        <f t="shared" si="1"/>
        <v>95</v>
      </c>
      <c r="I58" s="81">
        <v>0.05</v>
      </c>
    </row>
    <row r="59" spans="1:9" ht="15">
      <c r="A59" s="64" t="s">
        <v>993</v>
      </c>
      <c r="B59" s="64" t="s">
        <v>2956</v>
      </c>
      <c r="C59" s="82" t="s">
        <v>994</v>
      </c>
      <c r="D59" s="80">
        <v>54193.54838709677</v>
      </c>
      <c r="E59" s="80">
        <f t="shared" si="0"/>
        <v>36851.6129032258</v>
      </c>
      <c r="F59" s="81">
        <v>0.32</v>
      </c>
      <c r="G59" s="80">
        <v>6300</v>
      </c>
      <c r="H59" s="80">
        <f t="shared" si="1"/>
        <v>5985</v>
      </c>
      <c r="I59" s="81">
        <v>0.05</v>
      </c>
    </row>
    <row r="60" spans="1:9" ht="15">
      <c r="A60" s="64" t="s">
        <v>3497</v>
      </c>
      <c r="B60" s="64" t="s">
        <v>2956</v>
      </c>
      <c r="C60" s="82" t="s">
        <v>3498</v>
      </c>
      <c r="D60" s="80">
        <v>121290.32258064517</v>
      </c>
      <c r="E60" s="80">
        <f t="shared" si="0"/>
        <v>82477.41935483871</v>
      </c>
      <c r="F60" s="81">
        <v>0.32</v>
      </c>
      <c r="G60" s="80">
        <v>14100</v>
      </c>
      <c r="H60" s="80">
        <f t="shared" si="1"/>
        <v>13395</v>
      </c>
      <c r="I60" s="81">
        <v>0.05</v>
      </c>
    </row>
    <row r="61" spans="1:9" ht="15">
      <c r="A61" s="64" t="s">
        <v>653</v>
      </c>
      <c r="B61" s="64" t="s">
        <v>2956</v>
      </c>
      <c r="C61" s="82" t="s">
        <v>654</v>
      </c>
      <c r="D61" s="80">
        <v>12903.225806451614</v>
      </c>
      <c r="E61" s="80">
        <f t="shared" si="0"/>
        <v>8774.193548387097</v>
      </c>
      <c r="F61" s="81">
        <v>0.32</v>
      </c>
      <c r="G61" s="80">
        <v>2000</v>
      </c>
      <c r="H61" s="80">
        <f t="shared" si="1"/>
        <v>1900</v>
      </c>
      <c r="I61" s="81">
        <v>0.05</v>
      </c>
    </row>
    <row r="62" spans="1:9" ht="15">
      <c r="A62" s="64" t="s">
        <v>655</v>
      </c>
      <c r="B62" s="64" t="s">
        <v>2956</v>
      </c>
      <c r="C62" s="82" t="s">
        <v>656</v>
      </c>
      <c r="D62" s="80">
        <v>25806.451612903227</v>
      </c>
      <c r="E62" s="80">
        <f t="shared" si="0"/>
        <v>17548.387096774193</v>
      </c>
      <c r="F62" s="81">
        <v>0.32</v>
      </c>
      <c r="G62" s="80">
        <v>4000</v>
      </c>
      <c r="H62" s="80">
        <f t="shared" si="1"/>
        <v>3800</v>
      </c>
      <c r="I62" s="81">
        <v>0.05</v>
      </c>
    </row>
    <row r="63" spans="1:9" ht="15">
      <c r="A63" s="64" t="s">
        <v>995</v>
      </c>
      <c r="B63" s="64" t="s">
        <v>2956</v>
      </c>
      <c r="C63" s="82" t="s">
        <v>996</v>
      </c>
      <c r="D63" s="80">
        <v>56129.032258064515</v>
      </c>
      <c r="E63" s="80">
        <f t="shared" si="0"/>
        <v>38167.741935483864</v>
      </c>
      <c r="F63" s="81">
        <v>0.32</v>
      </c>
      <c r="G63" s="80">
        <v>5700</v>
      </c>
      <c r="H63" s="80">
        <f t="shared" si="1"/>
        <v>5415</v>
      </c>
      <c r="I63" s="81">
        <v>0.05</v>
      </c>
    </row>
    <row r="64" spans="1:9" ht="15">
      <c r="A64" s="64" t="s">
        <v>941</v>
      </c>
      <c r="B64" s="64" t="s">
        <v>2956</v>
      </c>
      <c r="C64" s="82" t="s">
        <v>942</v>
      </c>
      <c r="D64" s="80">
        <v>825.8064516129033</v>
      </c>
      <c r="E64" s="80">
        <f t="shared" si="0"/>
        <v>561.5483870967741</v>
      </c>
      <c r="F64" s="81">
        <v>0.32</v>
      </c>
      <c r="G64" s="80">
        <v>100</v>
      </c>
      <c r="H64" s="80">
        <f t="shared" si="1"/>
        <v>95</v>
      </c>
      <c r="I64" s="81">
        <v>0.05</v>
      </c>
    </row>
    <row r="65" spans="1:9" ht="15">
      <c r="A65" s="64" t="s">
        <v>679</v>
      </c>
      <c r="B65" s="64" t="s">
        <v>2956</v>
      </c>
      <c r="C65" s="82" t="s">
        <v>680</v>
      </c>
      <c r="D65" s="80">
        <v>17548.387096774193</v>
      </c>
      <c r="E65" s="80">
        <f t="shared" si="0"/>
        <v>11932.90322580645</v>
      </c>
      <c r="F65" s="81">
        <v>0.32</v>
      </c>
      <c r="G65" s="80">
        <v>1224</v>
      </c>
      <c r="H65" s="80">
        <f t="shared" si="1"/>
        <v>1162.8</v>
      </c>
      <c r="I65" s="81">
        <v>0.05</v>
      </c>
    </row>
    <row r="66" spans="1:9" ht="15">
      <c r="A66" s="64" t="s">
        <v>681</v>
      </c>
      <c r="B66" s="64" t="s">
        <v>2956</v>
      </c>
      <c r="C66" s="82" t="s">
        <v>682</v>
      </c>
      <c r="D66" s="80">
        <v>16129.032258064517</v>
      </c>
      <c r="E66" s="80">
        <f t="shared" si="0"/>
        <v>10967.741935483871</v>
      </c>
      <c r="F66" s="81">
        <v>0.32</v>
      </c>
      <c r="G66" s="80">
        <v>0</v>
      </c>
      <c r="H66" s="80">
        <f t="shared" si="1"/>
        <v>0</v>
      </c>
      <c r="I66" s="81">
        <v>0.05</v>
      </c>
    </row>
    <row r="67" spans="1:9" ht="15">
      <c r="A67" s="64" t="s">
        <v>683</v>
      </c>
      <c r="B67" s="64" t="s">
        <v>2956</v>
      </c>
      <c r="C67" s="82" t="s">
        <v>684</v>
      </c>
      <c r="D67" s="80">
        <v>16129.032258064517</v>
      </c>
      <c r="E67" s="80">
        <f t="shared" si="0"/>
        <v>10967.741935483871</v>
      </c>
      <c r="F67" s="81">
        <v>0.32</v>
      </c>
      <c r="G67" s="80">
        <v>0</v>
      </c>
      <c r="H67" s="80">
        <f t="shared" si="1"/>
        <v>0</v>
      </c>
      <c r="I67" s="81">
        <v>0.05</v>
      </c>
    </row>
    <row r="68" spans="1:9" ht="15">
      <c r="A68" s="64" t="s">
        <v>685</v>
      </c>
      <c r="B68" s="64" t="s">
        <v>2956</v>
      </c>
      <c r="C68" s="82" t="s">
        <v>686</v>
      </c>
      <c r="D68" s="80">
        <v>16129.032258064517</v>
      </c>
      <c r="E68" s="80">
        <f t="shared" si="0"/>
        <v>10967.741935483871</v>
      </c>
      <c r="F68" s="81">
        <v>0.32</v>
      </c>
      <c r="G68" s="80">
        <v>0</v>
      </c>
      <c r="H68" s="80">
        <f t="shared" si="1"/>
        <v>0</v>
      </c>
      <c r="I68" s="81">
        <v>0.05</v>
      </c>
    </row>
    <row r="69" spans="1:9" ht="15">
      <c r="A69" s="64" t="s">
        <v>687</v>
      </c>
      <c r="B69" s="64" t="s">
        <v>2956</v>
      </c>
      <c r="C69" s="82" t="s">
        <v>688</v>
      </c>
      <c r="D69" s="80">
        <v>16129.032258064517</v>
      </c>
      <c r="E69" s="80">
        <f t="shared" si="0"/>
        <v>10967.741935483871</v>
      </c>
      <c r="F69" s="81">
        <v>0.32</v>
      </c>
      <c r="G69" s="80">
        <v>0</v>
      </c>
      <c r="H69" s="80">
        <f t="shared" si="1"/>
        <v>0</v>
      </c>
      <c r="I69" s="81">
        <v>0.05</v>
      </c>
    </row>
    <row r="70" spans="1:9" ht="15">
      <c r="A70" s="64" t="s">
        <v>689</v>
      </c>
      <c r="B70" s="64" t="s">
        <v>2956</v>
      </c>
      <c r="C70" s="82" t="s">
        <v>690</v>
      </c>
      <c r="D70" s="80">
        <v>16129.032258064517</v>
      </c>
      <c r="E70" s="80">
        <f t="shared" si="0"/>
        <v>10967.741935483871</v>
      </c>
      <c r="F70" s="81">
        <v>0.32</v>
      </c>
      <c r="G70" s="80">
        <v>0</v>
      </c>
      <c r="H70" s="80">
        <f t="shared" si="1"/>
        <v>0</v>
      </c>
      <c r="I70" s="81">
        <v>0.05</v>
      </c>
    </row>
    <row r="71" spans="1:9" ht="15">
      <c r="A71" s="64" t="s">
        <v>691</v>
      </c>
      <c r="B71" s="64" t="s">
        <v>2956</v>
      </c>
      <c r="C71" s="82" t="s">
        <v>692</v>
      </c>
      <c r="D71" s="80">
        <v>16129.032258064517</v>
      </c>
      <c r="E71" s="80">
        <f t="shared" si="0"/>
        <v>10967.741935483871</v>
      </c>
      <c r="F71" s="81">
        <v>0.32</v>
      </c>
      <c r="G71" s="80">
        <v>0</v>
      </c>
      <c r="H71" s="80">
        <f t="shared" si="1"/>
        <v>0</v>
      </c>
      <c r="I71" s="81">
        <v>0.05</v>
      </c>
    </row>
    <row r="72" spans="1:9" ht="15">
      <c r="A72" s="64" t="s">
        <v>693</v>
      </c>
      <c r="B72" s="64" t="s">
        <v>2956</v>
      </c>
      <c r="C72" s="82" t="s">
        <v>694</v>
      </c>
      <c r="D72" s="80">
        <v>16129.032258064517</v>
      </c>
      <c r="E72" s="80">
        <f t="shared" si="0"/>
        <v>10967.741935483871</v>
      </c>
      <c r="F72" s="81">
        <v>0.32</v>
      </c>
      <c r="G72" s="80">
        <v>0</v>
      </c>
      <c r="H72" s="80">
        <f t="shared" si="1"/>
        <v>0</v>
      </c>
      <c r="I72" s="81">
        <v>0.05</v>
      </c>
    </row>
    <row r="73" spans="1:9" ht="15">
      <c r="A73" s="64" t="s">
        <v>695</v>
      </c>
      <c r="B73" s="64" t="s">
        <v>2956</v>
      </c>
      <c r="C73" s="82" t="s">
        <v>696</v>
      </c>
      <c r="D73" s="80">
        <v>16129.032258064517</v>
      </c>
      <c r="E73" s="80">
        <f t="shared" si="0"/>
        <v>10967.741935483871</v>
      </c>
      <c r="F73" s="81">
        <v>0.32</v>
      </c>
      <c r="G73" s="80">
        <v>0</v>
      </c>
      <c r="H73" s="80">
        <f t="shared" si="1"/>
        <v>0</v>
      </c>
      <c r="I73" s="81">
        <v>0.05</v>
      </c>
    </row>
    <row r="74" spans="1:9" ht="15">
      <c r="A74" s="64" t="s">
        <v>697</v>
      </c>
      <c r="B74" s="64" t="s">
        <v>2956</v>
      </c>
      <c r="C74" s="82" t="s">
        <v>698</v>
      </c>
      <c r="D74" s="80">
        <v>16129.032258064517</v>
      </c>
      <c r="E74" s="80">
        <f t="shared" si="0"/>
        <v>10967.741935483871</v>
      </c>
      <c r="F74" s="81">
        <v>0.32</v>
      </c>
      <c r="G74" s="80">
        <v>0</v>
      </c>
      <c r="H74" s="80">
        <f t="shared" si="1"/>
        <v>0</v>
      </c>
      <c r="I74" s="81">
        <v>0.05</v>
      </c>
    </row>
    <row r="75" spans="1:9" ht="15">
      <c r="A75" s="64" t="s">
        <v>699</v>
      </c>
      <c r="B75" s="64" t="s">
        <v>2956</v>
      </c>
      <c r="C75" s="82" t="s">
        <v>700</v>
      </c>
      <c r="D75" s="80">
        <v>3032.2580645161293</v>
      </c>
      <c r="E75" s="80">
        <f t="shared" si="0"/>
        <v>2061.935483870968</v>
      </c>
      <c r="F75" s="81">
        <v>0.32</v>
      </c>
      <c r="G75" s="80">
        <v>211.5</v>
      </c>
      <c r="H75" s="80">
        <f t="shared" si="1"/>
        <v>200.92499999999998</v>
      </c>
      <c r="I75" s="81">
        <v>0.05</v>
      </c>
    </row>
    <row r="76" spans="1:9" ht="15">
      <c r="A76" s="64" t="s">
        <v>701</v>
      </c>
      <c r="B76" s="64" t="s">
        <v>2956</v>
      </c>
      <c r="C76" s="82" t="s">
        <v>702</v>
      </c>
      <c r="D76" s="80">
        <v>3032.2580645161293</v>
      </c>
      <c r="E76" s="80">
        <f t="shared" si="0"/>
        <v>2061.935483870968</v>
      </c>
      <c r="F76" s="81">
        <v>0.32</v>
      </c>
      <c r="G76" s="80">
        <v>211.5</v>
      </c>
      <c r="H76" s="80">
        <f t="shared" si="1"/>
        <v>200.92499999999998</v>
      </c>
      <c r="I76" s="81">
        <v>0.05</v>
      </c>
    </row>
    <row r="77" spans="1:9" ht="15">
      <c r="A77" s="64" t="s">
        <v>703</v>
      </c>
      <c r="B77" s="64" t="s">
        <v>2956</v>
      </c>
      <c r="C77" s="82" t="s">
        <v>704</v>
      </c>
      <c r="D77" s="80">
        <v>3032.2580645161293</v>
      </c>
      <c r="E77" s="80">
        <f t="shared" si="0"/>
        <v>2061.935483870968</v>
      </c>
      <c r="F77" s="81">
        <v>0.32</v>
      </c>
      <c r="G77" s="80">
        <v>211.5</v>
      </c>
      <c r="H77" s="80">
        <f t="shared" si="1"/>
        <v>200.92499999999998</v>
      </c>
      <c r="I77" s="81">
        <v>0.05</v>
      </c>
    </row>
    <row r="78" spans="1:9" ht="15">
      <c r="A78" s="64" t="s">
        <v>705</v>
      </c>
      <c r="B78" s="64" t="s">
        <v>2956</v>
      </c>
      <c r="C78" s="82" t="s">
        <v>706</v>
      </c>
      <c r="D78" s="80">
        <v>3032.2580645161293</v>
      </c>
      <c r="E78" s="80">
        <f t="shared" si="0"/>
        <v>2061.935483870968</v>
      </c>
      <c r="F78" s="81">
        <v>0.32</v>
      </c>
      <c r="G78" s="80">
        <v>211.5</v>
      </c>
      <c r="H78" s="80">
        <f t="shared" si="1"/>
        <v>200.92499999999998</v>
      </c>
      <c r="I78" s="81">
        <v>0.05</v>
      </c>
    </row>
    <row r="79" spans="1:9" ht="15">
      <c r="A79" s="64" t="s">
        <v>707</v>
      </c>
      <c r="B79" s="64" t="s">
        <v>2956</v>
      </c>
      <c r="C79" s="82" t="s">
        <v>708</v>
      </c>
      <c r="D79" s="80">
        <v>3032.2580645161293</v>
      </c>
      <c r="E79" s="80">
        <f t="shared" si="0"/>
        <v>2061.935483870968</v>
      </c>
      <c r="F79" s="81">
        <v>0.32</v>
      </c>
      <c r="G79" s="80">
        <v>211.5</v>
      </c>
      <c r="H79" s="80">
        <f t="shared" si="1"/>
        <v>200.92499999999998</v>
      </c>
      <c r="I79" s="81">
        <v>0.05</v>
      </c>
    </row>
    <row r="80" spans="1:9" ht="15">
      <c r="A80" s="64" t="s">
        <v>709</v>
      </c>
      <c r="B80" s="64" t="s">
        <v>2956</v>
      </c>
      <c r="C80" s="82" t="s">
        <v>710</v>
      </c>
      <c r="D80" s="80">
        <v>4264.5161290322585</v>
      </c>
      <c r="E80" s="80">
        <f aca="true" t="shared" si="2" ref="E80:E143">D80*(1-F80)</f>
        <v>2899.8709677419356</v>
      </c>
      <c r="F80" s="81">
        <v>0.32</v>
      </c>
      <c r="G80" s="80">
        <v>297.45</v>
      </c>
      <c r="H80" s="80">
        <f aca="true" t="shared" si="3" ref="H80:H143">G80*(1-I80)</f>
        <v>282.5775</v>
      </c>
      <c r="I80" s="81">
        <v>0.05</v>
      </c>
    </row>
    <row r="81" spans="1:9" ht="15">
      <c r="A81" s="64" t="s">
        <v>711</v>
      </c>
      <c r="B81" s="64" t="s">
        <v>2956</v>
      </c>
      <c r="C81" s="82" t="s">
        <v>712</v>
      </c>
      <c r="D81" s="80">
        <v>4064.516129032258</v>
      </c>
      <c r="E81" s="80">
        <f t="shared" si="2"/>
        <v>2763.870967741935</v>
      </c>
      <c r="F81" s="81">
        <v>0.32</v>
      </c>
      <c r="G81" s="80">
        <v>283.5</v>
      </c>
      <c r="H81" s="80">
        <f t="shared" si="3"/>
        <v>269.325</v>
      </c>
      <c r="I81" s="81">
        <v>0.05</v>
      </c>
    </row>
    <row r="82" spans="1:9" ht="15">
      <c r="A82" s="64" t="s">
        <v>713</v>
      </c>
      <c r="B82" s="64" t="s">
        <v>2956</v>
      </c>
      <c r="C82" s="82" t="s">
        <v>714</v>
      </c>
      <c r="D82" s="80">
        <v>3870.967741935484</v>
      </c>
      <c r="E82" s="80">
        <f t="shared" si="2"/>
        <v>2632.258064516129</v>
      </c>
      <c r="F82" s="81">
        <v>0.32</v>
      </c>
      <c r="G82" s="80">
        <v>270</v>
      </c>
      <c r="H82" s="80">
        <f t="shared" si="3"/>
        <v>256.5</v>
      </c>
      <c r="I82" s="81">
        <v>0.05</v>
      </c>
    </row>
    <row r="83" spans="1:9" ht="15">
      <c r="A83" s="64" t="s">
        <v>715</v>
      </c>
      <c r="B83" s="64" t="s">
        <v>2956</v>
      </c>
      <c r="C83" s="82" t="s">
        <v>716</v>
      </c>
      <c r="D83" s="80">
        <v>3870.967741935484</v>
      </c>
      <c r="E83" s="80">
        <f t="shared" si="2"/>
        <v>2632.258064516129</v>
      </c>
      <c r="F83" s="81">
        <v>0.32</v>
      </c>
      <c r="G83" s="80">
        <v>270</v>
      </c>
      <c r="H83" s="80">
        <f t="shared" si="3"/>
        <v>256.5</v>
      </c>
      <c r="I83" s="81">
        <v>0.05</v>
      </c>
    </row>
    <row r="84" spans="1:9" ht="15">
      <c r="A84" s="64" t="s">
        <v>717</v>
      </c>
      <c r="B84" s="64" t="s">
        <v>2956</v>
      </c>
      <c r="C84" s="82" t="s">
        <v>718</v>
      </c>
      <c r="D84" s="80">
        <v>3870.967741935484</v>
      </c>
      <c r="E84" s="80">
        <f t="shared" si="2"/>
        <v>2632.258064516129</v>
      </c>
      <c r="F84" s="81">
        <v>0.32</v>
      </c>
      <c r="G84" s="80">
        <v>270</v>
      </c>
      <c r="H84" s="80">
        <f t="shared" si="3"/>
        <v>256.5</v>
      </c>
      <c r="I84" s="81">
        <v>0.05</v>
      </c>
    </row>
    <row r="85" spans="1:9" ht="15">
      <c r="A85" s="64" t="s">
        <v>719</v>
      </c>
      <c r="B85" s="64" t="s">
        <v>2956</v>
      </c>
      <c r="C85" s="82" t="s">
        <v>720</v>
      </c>
      <c r="D85" s="80">
        <v>3870.967741935484</v>
      </c>
      <c r="E85" s="80">
        <f t="shared" si="2"/>
        <v>2632.258064516129</v>
      </c>
      <c r="F85" s="81">
        <v>0.32</v>
      </c>
      <c r="G85" s="80">
        <v>270</v>
      </c>
      <c r="H85" s="80">
        <f t="shared" si="3"/>
        <v>256.5</v>
      </c>
      <c r="I85" s="81">
        <v>0.05</v>
      </c>
    </row>
    <row r="86" spans="1:9" ht="15">
      <c r="A86" s="64" t="s">
        <v>721</v>
      </c>
      <c r="B86" s="64" t="s">
        <v>2956</v>
      </c>
      <c r="C86" s="82" t="s">
        <v>722</v>
      </c>
      <c r="D86" s="80">
        <v>3870.967741935484</v>
      </c>
      <c r="E86" s="80">
        <f t="shared" si="2"/>
        <v>2632.258064516129</v>
      </c>
      <c r="F86" s="81">
        <v>0.32</v>
      </c>
      <c r="G86" s="80">
        <v>270</v>
      </c>
      <c r="H86" s="80">
        <f t="shared" si="3"/>
        <v>256.5</v>
      </c>
      <c r="I86" s="81">
        <v>0.05</v>
      </c>
    </row>
    <row r="87" spans="1:9" ht="15">
      <c r="A87" s="64" t="s">
        <v>723</v>
      </c>
      <c r="B87" s="64" t="s">
        <v>2956</v>
      </c>
      <c r="C87" s="82" t="s">
        <v>724</v>
      </c>
      <c r="D87" s="80">
        <v>3870.967741935484</v>
      </c>
      <c r="E87" s="80">
        <f t="shared" si="2"/>
        <v>2632.258064516129</v>
      </c>
      <c r="F87" s="81">
        <v>0.32</v>
      </c>
      <c r="G87" s="80">
        <v>270</v>
      </c>
      <c r="H87" s="80">
        <f t="shared" si="3"/>
        <v>256.5</v>
      </c>
      <c r="I87" s="81">
        <v>0.05</v>
      </c>
    </row>
    <row r="88" spans="1:9" ht="15">
      <c r="A88" s="64" t="s">
        <v>725</v>
      </c>
      <c r="B88" s="64" t="s">
        <v>2956</v>
      </c>
      <c r="C88" s="82" t="s">
        <v>726</v>
      </c>
      <c r="D88" s="80">
        <v>12838.709677419354</v>
      </c>
      <c r="E88" s="80">
        <f t="shared" si="2"/>
        <v>8730.32258064516</v>
      </c>
      <c r="F88" s="81">
        <v>0.32</v>
      </c>
      <c r="G88" s="80">
        <v>895.5</v>
      </c>
      <c r="H88" s="80">
        <f t="shared" si="3"/>
        <v>850.7249999999999</v>
      </c>
      <c r="I88" s="81">
        <v>0.05</v>
      </c>
    </row>
    <row r="89" spans="1:9" ht="15">
      <c r="A89" s="64" t="s">
        <v>727</v>
      </c>
      <c r="B89" s="64" t="s">
        <v>2956</v>
      </c>
      <c r="C89" s="82" t="s">
        <v>728</v>
      </c>
      <c r="D89" s="80">
        <v>1141.9354838709678</v>
      </c>
      <c r="E89" s="80">
        <f t="shared" si="2"/>
        <v>776.516129032258</v>
      </c>
      <c r="F89" s="81">
        <v>0.32</v>
      </c>
      <c r="G89" s="80">
        <v>79.65</v>
      </c>
      <c r="H89" s="80">
        <f t="shared" si="3"/>
        <v>75.6675</v>
      </c>
      <c r="I89" s="81">
        <v>0.05</v>
      </c>
    </row>
    <row r="90" spans="1:9" ht="15">
      <c r="A90" s="64" t="s">
        <v>729</v>
      </c>
      <c r="B90" s="64" t="s">
        <v>2956</v>
      </c>
      <c r="C90" s="82" t="s">
        <v>730</v>
      </c>
      <c r="D90" s="80">
        <v>26316.129032258064</v>
      </c>
      <c r="E90" s="80">
        <f t="shared" si="2"/>
        <v>17894.96774193548</v>
      </c>
      <c r="F90" s="81">
        <v>0.32</v>
      </c>
      <c r="G90" s="80">
        <v>1835.55</v>
      </c>
      <c r="H90" s="80">
        <f t="shared" si="3"/>
        <v>1743.7724999999998</v>
      </c>
      <c r="I90" s="81">
        <v>0.05</v>
      </c>
    </row>
    <row r="91" spans="1:9" ht="15">
      <c r="A91" s="64" t="s">
        <v>731</v>
      </c>
      <c r="B91" s="64" t="s">
        <v>2956</v>
      </c>
      <c r="C91" s="82" t="s">
        <v>732</v>
      </c>
      <c r="D91" s="80">
        <v>28574.1935483871</v>
      </c>
      <c r="E91" s="80">
        <f t="shared" si="2"/>
        <v>19430.451612903224</v>
      </c>
      <c r="F91" s="81">
        <v>0.32</v>
      </c>
      <c r="G91" s="80">
        <v>1993.05</v>
      </c>
      <c r="H91" s="80">
        <f t="shared" si="3"/>
        <v>1893.3974999999998</v>
      </c>
      <c r="I91" s="81">
        <v>0.05</v>
      </c>
    </row>
    <row r="92" spans="1:9" ht="15">
      <c r="A92" s="64" t="s">
        <v>733</v>
      </c>
      <c r="B92" s="64" t="s">
        <v>2956</v>
      </c>
      <c r="C92" s="82" t="s">
        <v>734</v>
      </c>
      <c r="D92" s="80">
        <v>645.1612903225806</v>
      </c>
      <c r="E92" s="80">
        <f t="shared" si="2"/>
        <v>438.70967741935476</v>
      </c>
      <c r="F92" s="81">
        <v>0.32</v>
      </c>
      <c r="G92" s="80">
        <v>0</v>
      </c>
      <c r="H92" s="80">
        <f t="shared" si="3"/>
        <v>0</v>
      </c>
      <c r="I92" s="81">
        <v>0.05</v>
      </c>
    </row>
    <row r="93" spans="1:9" ht="15">
      <c r="A93" s="64" t="s">
        <v>735</v>
      </c>
      <c r="B93" s="64" t="s">
        <v>2956</v>
      </c>
      <c r="C93" s="82" t="s">
        <v>736</v>
      </c>
      <c r="D93" s="80">
        <v>50258.06451612903</v>
      </c>
      <c r="E93" s="80">
        <f t="shared" si="2"/>
        <v>34175.483870967735</v>
      </c>
      <c r="F93" s="81">
        <v>0.32</v>
      </c>
      <c r="G93" s="80">
        <v>4124</v>
      </c>
      <c r="H93" s="80">
        <f t="shared" si="3"/>
        <v>3917.7999999999997</v>
      </c>
      <c r="I93" s="81">
        <v>0.05</v>
      </c>
    </row>
    <row r="94" spans="1:9" ht="15">
      <c r="A94" s="64" t="s">
        <v>552</v>
      </c>
      <c r="B94" s="64" t="s">
        <v>2956</v>
      </c>
      <c r="C94" s="82" t="s">
        <v>553</v>
      </c>
      <c r="D94" s="80">
        <v>14096.774193548386</v>
      </c>
      <c r="E94" s="80">
        <f t="shared" si="2"/>
        <v>9585.806451612902</v>
      </c>
      <c r="F94" s="81">
        <v>0.32</v>
      </c>
      <c r="G94" s="80">
        <v>1092</v>
      </c>
      <c r="H94" s="80">
        <f t="shared" si="3"/>
        <v>1037.3999999999999</v>
      </c>
      <c r="I94" s="81">
        <v>0.05</v>
      </c>
    </row>
    <row r="95" spans="1:9" ht="15">
      <c r="A95" s="64" t="s">
        <v>737</v>
      </c>
      <c r="B95" s="64" t="s">
        <v>2956</v>
      </c>
      <c r="C95" s="82" t="s">
        <v>3304</v>
      </c>
      <c r="D95" s="80">
        <v>46645.16129032258</v>
      </c>
      <c r="E95" s="80">
        <f t="shared" si="2"/>
        <v>31718.709677419352</v>
      </c>
      <c r="F95" s="81">
        <v>0.32</v>
      </c>
      <c r="G95" s="80">
        <v>3615</v>
      </c>
      <c r="H95" s="80">
        <f t="shared" si="3"/>
        <v>3434.25</v>
      </c>
      <c r="I95" s="81">
        <v>0.05</v>
      </c>
    </row>
    <row r="96" spans="1:9" ht="15">
      <c r="A96" s="64" t="s">
        <v>3305</v>
      </c>
      <c r="B96" s="64" t="s">
        <v>2956</v>
      </c>
      <c r="C96" s="82" t="s">
        <v>3306</v>
      </c>
      <c r="D96" s="80">
        <v>51832.25806451613</v>
      </c>
      <c r="E96" s="80">
        <f t="shared" si="2"/>
        <v>35245.93548387096</v>
      </c>
      <c r="F96" s="81">
        <v>0.32</v>
      </c>
      <c r="G96" s="80">
        <v>4017</v>
      </c>
      <c r="H96" s="80">
        <f t="shared" si="3"/>
        <v>3816.1499999999996</v>
      </c>
      <c r="I96" s="81">
        <v>0.05</v>
      </c>
    </row>
    <row r="97" spans="1:9" ht="15">
      <c r="A97" s="64" t="s">
        <v>3307</v>
      </c>
      <c r="B97" s="64" t="s">
        <v>2956</v>
      </c>
      <c r="C97" s="82" t="s">
        <v>3308</v>
      </c>
      <c r="D97" s="80">
        <v>12193.548387096775</v>
      </c>
      <c r="E97" s="80">
        <f t="shared" si="2"/>
        <v>8291.612903225807</v>
      </c>
      <c r="F97" s="81">
        <v>0.32</v>
      </c>
      <c r="G97" s="80">
        <v>850.5</v>
      </c>
      <c r="H97" s="80">
        <f t="shared" si="3"/>
        <v>807.9749999999999</v>
      </c>
      <c r="I97" s="81">
        <v>0.05</v>
      </c>
    </row>
    <row r="98" spans="1:9" ht="15">
      <c r="A98" s="64" t="s">
        <v>3309</v>
      </c>
      <c r="B98" s="64" t="s">
        <v>2956</v>
      </c>
      <c r="C98" s="82" t="s">
        <v>3310</v>
      </c>
      <c r="D98" s="80">
        <v>15341.935483870968</v>
      </c>
      <c r="E98" s="80">
        <f t="shared" si="2"/>
        <v>10432.516129032258</v>
      </c>
      <c r="F98" s="81">
        <v>0.32</v>
      </c>
      <c r="G98" s="80">
        <v>1070.1</v>
      </c>
      <c r="H98" s="80">
        <f t="shared" si="3"/>
        <v>1016.5949999999999</v>
      </c>
      <c r="I98" s="81">
        <v>0.05</v>
      </c>
    </row>
    <row r="99" spans="1:9" ht="15">
      <c r="A99" s="64" t="s">
        <v>3311</v>
      </c>
      <c r="B99" s="64" t="s">
        <v>2956</v>
      </c>
      <c r="C99" s="82" t="s">
        <v>3312</v>
      </c>
      <c r="D99" s="80">
        <v>46645.16129032258</v>
      </c>
      <c r="E99" s="80">
        <f t="shared" si="2"/>
        <v>31718.709677419352</v>
      </c>
      <c r="F99" s="81">
        <v>0.32</v>
      </c>
      <c r="G99" s="80">
        <v>3615</v>
      </c>
      <c r="H99" s="80">
        <f t="shared" si="3"/>
        <v>3434.25</v>
      </c>
      <c r="I99" s="81">
        <v>0.05</v>
      </c>
    </row>
    <row r="100" spans="1:9" ht="15">
      <c r="A100" s="64" t="s">
        <v>3313</v>
      </c>
      <c r="B100" s="64" t="s">
        <v>2956</v>
      </c>
      <c r="C100" s="82" t="s">
        <v>3314</v>
      </c>
      <c r="D100" s="80">
        <v>51832.25806451613</v>
      </c>
      <c r="E100" s="80">
        <f t="shared" si="2"/>
        <v>35245.93548387096</v>
      </c>
      <c r="F100" s="81">
        <v>0.32</v>
      </c>
      <c r="G100" s="80">
        <v>4017</v>
      </c>
      <c r="H100" s="80">
        <f t="shared" si="3"/>
        <v>3816.1499999999996</v>
      </c>
      <c r="I100" s="81">
        <v>0.05</v>
      </c>
    </row>
    <row r="101" spans="1:9" ht="15">
      <c r="A101" s="64" t="s">
        <v>3315</v>
      </c>
      <c r="B101" s="64" t="s">
        <v>2956</v>
      </c>
      <c r="C101" s="82" t="s">
        <v>3316</v>
      </c>
      <c r="D101" s="80">
        <v>73496.7741935484</v>
      </c>
      <c r="E101" s="80">
        <f t="shared" si="2"/>
        <v>49977.8064516129</v>
      </c>
      <c r="F101" s="81">
        <v>0.32</v>
      </c>
      <c r="G101" s="80">
        <v>5126.4</v>
      </c>
      <c r="H101" s="80">
        <f t="shared" si="3"/>
        <v>4870.079999999999</v>
      </c>
      <c r="I101" s="81">
        <v>0.05</v>
      </c>
    </row>
    <row r="102" spans="1:9" ht="15">
      <c r="A102" s="64" t="s">
        <v>3317</v>
      </c>
      <c r="B102" s="64" t="s">
        <v>2956</v>
      </c>
      <c r="C102" s="66" t="s">
        <v>3318</v>
      </c>
      <c r="D102" s="80">
        <v>80645.16129032258</v>
      </c>
      <c r="E102" s="80">
        <f t="shared" si="2"/>
        <v>54838.70967741935</v>
      </c>
      <c r="F102" s="81">
        <v>0.32</v>
      </c>
      <c r="G102" s="80">
        <v>5625</v>
      </c>
      <c r="H102" s="80">
        <f t="shared" si="3"/>
        <v>5343.75</v>
      </c>
      <c r="I102" s="81">
        <v>0.05</v>
      </c>
    </row>
    <row r="103" spans="1:9" ht="15">
      <c r="A103" s="64" t="s">
        <v>3319</v>
      </c>
      <c r="B103" s="64" t="s">
        <v>2956</v>
      </c>
      <c r="C103" s="66" t="s">
        <v>3320</v>
      </c>
      <c r="D103" s="80">
        <v>3109.6774193548385</v>
      </c>
      <c r="E103" s="80">
        <f t="shared" si="2"/>
        <v>2114.58064516129</v>
      </c>
      <c r="F103" s="81">
        <v>0.32</v>
      </c>
      <c r="G103" s="80">
        <v>216.9</v>
      </c>
      <c r="H103" s="80">
        <f t="shared" si="3"/>
        <v>206.055</v>
      </c>
      <c r="I103" s="81">
        <v>0.05</v>
      </c>
    </row>
    <row r="104" spans="1:9" ht="15">
      <c r="A104" s="64" t="s">
        <v>3321</v>
      </c>
      <c r="B104" s="64" t="s">
        <v>2956</v>
      </c>
      <c r="C104" s="82" t="s">
        <v>3320</v>
      </c>
      <c r="D104" s="80">
        <v>3109.6774193548385</v>
      </c>
      <c r="E104" s="80">
        <f t="shared" si="2"/>
        <v>2114.58064516129</v>
      </c>
      <c r="F104" s="81">
        <v>0.32</v>
      </c>
      <c r="G104" s="80">
        <v>216.9</v>
      </c>
      <c r="H104" s="80">
        <f t="shared" si="3"/>
        <v>206.055</v>
      </c>
      <c r="I104" s="81">
        <v>0.05</v>
      </c>
    </row>
    <row r="105" spans="1:9" ht="15">
      <c r="A105" s="64" t="s">
        <v>3322</v>
      </c>
      <c r="B105" s="64" t="s">
        <v>2956</v>
      </c>
      <c r="C105" s="82" t="s">
        <v>3323</v>
      </c>
      <c r="D105" s="80">
        <v>5806.451612903225</v>
      </c>
      <c r="E105" s="80">
        <f t="shared" si="2"/>
        <v>3948.3870967741927</v>
      </c>
      <c r="F105" s="81">
        <v>0.32</v>
      </c>
      <c r="G105" s="80">
        <v>405</v>
      </c>
      <c r="H105" s="80">
        <f t="shared" si="3"/>
        <v>384.75</v>
      </c>
      <c r="I105" s="81">
        <v>0.05</v>
      </c>
    </row>
    <row r="106" spans="1:9" ht="15">
      <c r="A106" s="64" t="s">
        <v>3324</v>
      </c>
      <c r="B106" s="64" t="s">
        <v>2956</v>
      </c>
      <c r="C106" s="82" t="s">
        <v>3325</v>
      </c>
      <c r="D106" s="80">
        <v>5806.451612903225</v>
      </c>
      <c r="E106" s="80">
        <f t="shared" si="2"/>
        <v>3948.3870967741927</v>
      </c>
      <c r="F106" s="81">
        <v>0.32</v>
      </c>
      <c r="G106" s="80">
        <v>405</v>
      </c>
      <c r="H106" s="80">
        <f t="shared" si="3"/>
        <v>384.75</v>
      </c>
      <c r="I106" s="81">
        <v>0.05</v>
      </c>
    </row>
    <row r="107" spans="1:9" ht="15">
      <c r="A107" s="64" t="s">
        <v>3326</v>
      </c>
      <c r="B107" s="64" t="s">
        <v>2956</v>
      </c>
      <c r="C107" s="66" t="s">
        <v>3327</v>
      </c>
      <c r="D107" s="80">
        <v>12193.548387096775</v>
      </c>
      <c r="E107" s="80">
        <f t="shared" si="2"/>
        <v>8291.612903225807</v>
      </c>
      <c r="F107" s="81">
        <v>0.32</v>
      </c>
      <c r="G107" s="80">
        <v>850.5</v>
      </c>
      <c r="H107" s="80">
        <f t="shared" si="3"/>
        <v>807.9749999999999</v>
      </c>
      <c r="I107" s="81">
        <v>0.05</v>
      </c>
    </row>
    <row r="108" spans="1:9" ht="15">
      <c r="A108" s="64" t="s">
        <v>3328</v>
      </c>
      <c r="B108" s="64" t="s">
        <v>2956</v>
      </c>
      <c r="C108" s="66" t="s">
        <v>3329</v>
      </c>
      <c r="D108" s="80">
        <v>15341.935483870968</v>
      </c>
      <c r="E108" s="80">
        <f t="shared" si="2"/>
        <v>10432.516129032258</v>
      </c>
      <c r="F108" s="81">
        <v>0.32</v>
      </c>
      <c r="G108" s="80">
        <v>1070.1</v>
      </c>
      <c r="H108" s="80">
        <f t="shared" si="3"/>
        <v>1016.5949999999999</v>
      </c>
      <c r="I108" s="81">
        <v>0.05</v>
      </c>
    </row>
    <row r="109" spans="1:9" ht="15">
      <c r="A109" s="64" t="s">
        <v>3330</v>
      </c>
      <c r="B109" s="64" t="s">
        <v>2956</v>
      </c>
      <c r="C109" s="66" t="s">
        <v>3331</v>
      </c>
      <c r="D109" s="80">
        <v>3870.967741935484</v>
      </c>
      <c r="E109" s="80">
        <f t="shared" si="2"/>
        <v>2632.258064516129</v>
      </c>
      <c r="F109" s="81">
        <v>0.32</v>
      </c>
      <c r="G109" s="80">
        <v>270</v>
      </c>
      <c r="H109" s="80">
        <f t="shared" si="3"/>
        <v>256.5</v>
      </c>
      <c r="I109" s="81">
        <v>0.05</v>
      </c>
    </row>
    <row r="110" spans="1:9" ht="15">
      <c r="A110" s="64" t="s">
        <v>3332</v>
      </c>
      <c r="B110" s="64" t="s">
        <v>2956</v>
      </c>
      <c r="C110" s="66" t="s">
        <v>3333</v>
      </c>
      <c r="D110" s="80">
        <v>3870.967741935484</v>
      </c>
      <c r="E110" s="80">
        <f t="shared" si="2"/>
        <v>2632.258064516129</v>
      </c>
      <c r="F110" s="81">
        <v>0.32</v>
      </c>
      <c r="G110" s="80">
        <v>270</v>
      </c>
      <c r="H110" s="80">
        <f t="shared" si="3"/>
        <v>256.5</v>
      </c>
      <c r="I110" s="81">
        <v>0.05</v>
      </c>
    </row>
    <row r="111" spans="1:9" ht="15">
      <c r="A111" s="64" t="s">
        <v>997</v>
      </c>
      <c r="B111" s="64" t="s">
        <v>2956</v>
      </c>
      <c r="C111" s="82" t="s">
        <v>998</v>
      </c>
      <c r="D111" s="80">
        <v>19354.83870967742</v>
      </c>
      <c r="E111" s="80">
        <f t="shared" si="2"/>
        <v>13161.290322580644</v>
      </c>
      <c r="F111" s="81">
        <v>0.32</v>
      </c>
      <c r="G111" s="80">
        <v>1350</v>
      </c>
      <c r="H111" s="80">
        <f t="shared" si="3"/>
        <v>1282.5</v>
      </c>
      <c r="I111" s="81">
        <v>0.05</v>
      </c>
    </row>
    <row r="112" spans="1:9" ht="15">
      <c r="A112" s="64" t="s">
        <v>999</v>
      </c>
      <c r="B112" s="64" t="s">
        <v>2956</v>
      </c>
      <c r="C112" s="82" t="s">
        <v>1000</v>
      </c>
      <c r="D112" s="80">
        <v>12903.225806451614</v>
      </c>
      <c r="E112" s="80">
        <f t="shared" si="2"/>
        <v>8774.193548387097</v>
      </c>
      <c r="F112" s="81">
        <v>0.32</v>
      </c>
      <c r="G112" s="80">
        <v>900</v>
      </c>
      <c r="H112" s="80">
        <f t="shared" si="3"/>
        <v>855</v>
      </c>
      <c r="I112" s="81">
        <v>0.05</v>
      </c>
    </row>
    <row r="113" spans="1:9" ht="15">
      <c r="A113" s="64" t="s">
        <v>1001</v>
      </c>
      <c r="B113" s="64" t="s">
        <v>2956</v>
      </c>
      <c r="C113" s="82" t="s">
        <v>1002</v>
      </c>
      <c r="D113" s="80">
        <v>19354.83870967742</v>
      </c>
      <c r="E113" s="80">
        <f t="shared" si="2"/>
        <v>13161.290322580644</v>
      </c>
      <c r="F113" s="81">
        <v>0.32</v>
      </c>
      <c r="G113" s="80">
        <v>1350</v>
      </c>
      <c r="H113" s="80">
        <f t="shared" si="3"/>
        <v>1282.5</v>
      </c>
      <c r="I113" s="81">
        <v>0.05</v>
      </c>
    </row>
    <row r="114" spans="1:9" ht="15">
      <c r="A114" s="64" t="s">
        <v>1003</v>
      </c>
      <c r="B114" s="64" t="s">
        <v>2956</v>
      </c>
      <c r="C114" s="82" t="s">
        <v>1004</v>
      </c>
      <c r="D114" s="80">
        <v>19354.83870967742</v>
      </c>
      <c r="E114" s="80">
        <f t="shared" si="2"/>
        <v>13161.290322580644</v>
      </c>
      <c r="F114" s="81">
        <v>0.32</v>
      </c>
      <c r="G114" s="80">
        <v>1350</v>
      </c>
      <c r="H114" s="80">
        <f t="shared" si="3"/>
        <v>1282.5</v>
      </c>
      <c r="I114" s="81">
        <v>0.05</v>
      </c>
    </row>
    <row r="115" spans="1:9" ht="15">
      <c r="A115" s="64" t="s">
        <v>1005</v>
      </c>
      <c r="B115" s="64" t="s">
        <v>2956</v>
      </c>
      <c r="C115" s="82" t="s">
        <v>1006</v>
      </c>
      <c r="D115" s="80">
        <v>19354.83870967742</v>
      </c>
      <c r="E115" s="80">
        <f t="shared" si="2"/>
        <v>13161.290322580644</v>
      </c>
      <c r="F115" s="81">
        <v>0.32</v>
      </c>
      <c r="G115" s="80">
        <v>1350</v>
      </c>
      <c r="H115" s="80">
        <f t="shared" si="3"/>
        <v>1282.5</v>
      </c>
      <c r="I115" s="81">
        <v>0.05</v>
      </c>
    </row>
    <row r="116" spans="1:9" ht="15">
      <c r="A116" s="64" t="s">
        <v>3334</v>
      </c>
      <c r="B116" s="64" t="s">
        <v>2956</v>
      </c>
      <c r="C116" s="82" t="s">
        <v>3335</v>
      </c>
      <c r="D116" s="80">
        <v>98709.67741935483</v>
      </c>
      <c r="E116" s="80">
        <f t="shared" si="2"/>
        <v>67122.58064516127</v>
      </c>
      <c r="F116" s="81">
        <v>0.32</v>
      </c>
      <c r="G116" s="80">
        <v>6885</v>
      </c>
      <c r="H116" s="80">
        <f t="shared" si="3"/>
        <v>6540.75</v>
      </c>
      <c r="I116" s="81">
        <v>0.05</v>
      </c>
    </row>
    <row r="117" spans="1:9" ht="15">
      <c r="A117" s="64" t="s">
        <v>3336</v>
      </c>
      <c r="B117" s="64" t="s">
        <v>2956</v>
      </c>
      <c r="C117" s="82" t="s">
        <v>3337</v>
      </c>
      <c r="D117" s="80">
        <v>98709.67741935483</v>
      </c>
      <c r="E117" s="80">
        <f t="shared" si="2"/>
        <v>67122.58064516127</v>
      </c>
      <c r="F117" s="81">
        <v>0.32</v>
      </c>
      <c r="G117" s="80">
        <v>6885</v>
      </c>
      <c r="H117" s="80">
        <f t="shared" si="3"/>
        <v>6540.75</v>
      </c>
      <c r="I117" s="81">
        <v>0.05</v>
      </c>
    </row>
    <row r="118" spans="1:9" ht="15">
      <c r="A118" s="64" t="s">
        <v>1007</v>
      </c>
      <c r="B118" s="64" t="s">
        <v>2956</v>
      </c>
      <c r="C118" s="82" t="s">
        <v>1008</v>
      </c>
      <c r="D118" s="80">
        <v>3638.7096774193546</v>
      </c>
      <c r="E118" s="80">
        <f t="shared" si="2"/>
        <v>2474.322580645161</v>
      </c>
      <c r="F118" s="81">
        <v>0.32</v>
      </c>
      <c r="G118" s="80">
        <v>255</v>
      </c>
      <c r="H118" s="80">
        <f t="shared" si="3"/>
        <v>242.25</v>
      </c>
      <c r="I118" s="81">
        <v>0.05</v>
      </c>
    </row>
    <row r="119" spans="1:9" ht="15">
      <c r="A119" s="64" t="s">
        <v>1009</v>
      </c>
      <c r="B119" s="64" t="s">
        <v>2956</v>
      </c>
      <c r="C119" s="82" t="s">
        <v>1010</v>
      </c>
      <c r="D119" s="80">
        <v>5419.354838709677</v>
      </c>
      <c r="E119" s="80">
        <f t="shared" si="2"/>
        <v>3685.16129032258</v>
      </c>
      <c r="F119" s="81">
        <v>0.32</v>
      </c>
      <c r="G119" s="80">
        <v>380</v>
      </c>
      <c r="H119" s="80">
        <f t="shared" si="3"/>
        <v>361</v>
      </c>
      <c r="I119" s="81">
        <v>0.05</v>
      </c>
    </row>
    <row r="120" spans="1:9" ht="15">
      <c r="A120" s="64" t="s">
        <v>1011</v>
      </c>
      <c r="B120" s="64" t="s">
        <v>2956</v>
      </c>
      <c r="C120" s="82" t="s">
        <v>1012</v>
      </c>
      <c r="D120" s="80">
        <v>12903.225806451614</v>
      </c>
      <c r="E120" s="80">
        <f t="shared" si="2"/>
        <v>8774.193548387097</v>
      </c>
      <c r="F120" s="81">
        <v>0.32</v>
      </c>
      <c r="G120" s="80">
        <v>1080</v>
      </c>
      <c r="H120" s="80">
        <f t="shared" si="3"/>
        <v>1026</v>
      </c>
      <c r="I120" s="81">
        <v>0.05</v>
      </c>
    </row>
    <row r="121" spans="1:9" ht="15">
      <c r="A121" s="64" t="s">
        <v>1013</v>
      </c>
      <c r="B121" s="64" t="s">
        <v>2956</v>
      </c>
      <c r="C121" s="82" t="s">
        <v>1014</v>
      </c>
      <c r="D121" s="80">
        <v>9032.258064516129</v>
      </c>
      <c r="E121" s="80">
        <f t="shared" si="2"/>
        <v>6141.935483870967</v>
      </c>
      <c r="F121" s="81">
        <v>0.32</v>
      </c>
      <c r="G121" s="80">
        <v>630</v>
      </c>
      <c r="H121" s="80">
        <f t="shared" si="3"/>
        <v>598.5</v>
      </c>
      <c r="I121" s="81">
        <v>0.05</v>
      </c>
    </row>
    <row r="122" spans="1:9" ht="15">
      <c r="A122" s="64" t="s">
        <v>1015</v>
      </c>
      <c r="B122" s="64" t="s">
        <v>2956</v>
      </c>
      <c r="C122" s="82" t="s">
        <v>1016</v>
      </c>
      <c r="D122" s="80">
        <v>5806.451612903225</v>
      </c>
      <c r="E122" s="80">
        <f t="shared" si="2"/>
        <v>3948.3870967741927</v>
      </c>
      <c r="F122" s="81">
        <v>0.32</v>
      </c>
      <c r="G122" s="80">
        <v>405</v>
      </c>
      <c r="H122" s="80">
        <f t="shared" si="3"/>
        <v>384.75</v>
      </c>
      <c r="I122" s="81">
        <v>0.05</v>
      </c>
    </row>
    <row r="123" spans="1:9" ht="15">
      <c r="A123" s="64" t="s">
        <v>1017</v>
      </c>
      <c r="B123" s="64" t="s">
        <v>2956</v>
      </c>
      <c r="C123" s="82" t="s">
        <v>1018</v>
      </c>
      <c r="D123" s="80">
        <v>8122.580645161291</v>
      </c>
      <c r="E123" s="80">
        <f t="shared" si="2"/>
        <v>5523.354838709677</v>
      </c>
      <c r="F123" s="81">
        <v>0.32</v>
      </c>
      <c r="G123" s="80">
        <v>567</v>
      </c>
      <c r="H123" s="80">
        <f t="shared" si="3"/>
        <v>538.65</v>
      </c>
      <c r="I123" s="81">
        <v>0.05</v>
      </c>
    </row>
    <row r="124" spans="1:9" ht="15">
      <c r="A124" s="64" t="s">
        <v>1019</v>
      </c>
      <c r="B124" s="64" t="s">
        <v>2956</v>
      </c>
      <c r="C124" s="82" t="s">
        <v>1020</v>
      </c>
      <c r="D124" s="80">
        <v>3870.967741935484</v>
      </c>
      <c r="E124" s="80">
        <f t="shared" si="2"/>
        <v>2632.258064516129</v>
      </c>
      <c r="F124" s="81">
        <v>0.32</v>
      </c>
      <c r="G124" s="80">
        <v>255</v>
      </c>
      <c r="H124" s="80">
        <f t="shared" si="3"/>
        <v>242.25</v>
      </c>
      <c r="I124" s="81">
        <v>0.05</v>
      </c>
    </row>
    <row r="125" spans="1:9" ht="15">
      <c r="A125" s="64" t="s">
        <v>1021</v>
      </c>
      <c r="B125" s="64" t="s">
        <v>2956</v>
      </c>
      <c r="C125" s="82" t="s">
        <v>1022</v>
      </c>
      <c r="D125" s="80">
        <v>0</v>
      </c>
      <c r="E125" s="80">
        <f t="shared" si="2"/>
        <v>0</v>
      </c>
      <c r="F125" s="81">
        <v>0.32</v>
      </c>
      <c r="G125" s="80">
        <v>0</v>
      </c>
      <c r="H125" s="80">
        <f t="shared" si="3"/>
        <v>0</v>
      </c>
      <c r="I125" s="81">
        <v>0.05</v>
      </c>
    </row>
    <row r="126" spans="1:9" ht="15">
      <c r="A126" s="64" t="s">
        <v>943</v>
      </c>
      <c r="B126" s="64" t="s">
        <v>2956</v>
      </c>
      <c r="C126" s="82" t="s">
        <v>944</v>
      </c>
      <c r="D126" s="80">
        <v>3638.7096774193546</v>
      </c>
      <c r="E126" s="80">
        <f t="shared" si="2"/>
        <v>2474.322580645161</v>
      </c>
      <c r="F126" s="81">
        <v>0.32</v>
      </c>
      <c r="G126" s="80">
        <v>255</v>
      </c>
      <c r="H126" s="80">
        <f t="shared" si="3"/>
        <v>242.25</v>
      </c>
      <c r="I126" s="81">
        <v>0.05</v>
      </c>
    </row>
    <row r="127" spans="1:9" ht="15">
      <c r="A127" s="64" t="s">
        <v>945</v>
      </c>
      <c r="B127" s="64" t="s">
        <v>2956</v>
      </c>
      <c r="C127" s="82" t="s">
        <v>946</v>
      </c>
      <c r="D127" s="80">
        <v>3638.7096774193546</v>
      </c>
      <c r="E127" s="80">
        <f t="shared" si="2"/>
        <v>2474.322580645161</v>
      </c>
      <c r="F127" s="81">
        <v>0.32</v>
      </c>
      <c r="G127" s="80">
        <v>255</v>
      </c>
      <c r="H127" s="80">
        <f t="shared" si="3"/>
        <v>242.25</v>
      </c>
      <c r="I127" s="81">
        <v>0.05</v>
      </c>
    </row>
    <row r="128" spans="1:9" ht="15">
      <c r="A128" s="64" t="s">
        <v>3338</v>
      </c>
      <c r="B128" s="64" t="s">
        <v>2956</v>
      </c>
      <c r="C128" s="66" t="s">
        <v>3339</v>
      </c>
      <c r="D128" s="80">
        <v>7225.806451612903</v>
      </c>
      <c r="E128" s="80">
        <f t="shared" si="2"/>
        <v>4913.548387096774</v>
      </c>
      <c r="F128" s="81">
        <v>0.32</v>
      </c>
      <c r="G128" s="80">
        <v>504</v>
      </c>
      <c r="H128" s="80">
        <f t="shared" si="3"/>
        <v>478.79999999999995</v>
      </c>
      <c r="I128" s="81">
        <v>0.05</v>
      </c>
    </row>
    <row r="129" spans="1:9" ht="15">
      <c r="A129" s="64" t="s">
        <v>947</v>
      </c>
      <c r="B129" s="64" t="s">
        <v>2956</v>
      </c>
      <c r="C129" s="82" t="s">
        <v>948</v>
      </c>
      <c r="D129" s="80">
        <v>2903.2258064516127</v>
      </c>
      <c r="E129" s="80">
        <f t="shared" si="2"/>
        <v>1974.1935483870964</v>
      </c>
      <c r="F129" s="81">
        <v>0.32</v>
      </c>
      <c r="G129" s="80">
        <v>200</v>
      </c>
      <c r="H129" s="80">
        <f t="shared" si="3"/>
        <v>190</v>
      </c>
      <c r="I129" s="81">
        <v>0.05</v>
      </c>
    </row>
    <row r="130" spans="1:9" ht="15">
      <c r="A130" s="64" t="s">
        <v>949</v>
      </c>
      <c r="B130" s="64" t="s">
        <v>2956</v>
      </c>
      <c r="C130" s="82" t="s">
        <v>950</v>
      </c>
      <c r="D130" s="80">
        <v>2903.2258064516127</v>
      </c>
      <c r="E130" s="80">
        <f t="shared" si="2"/>
        <v>1974.1935483870964</v>
      </c>
      <c r="F130" s="81">
        <v>0.32</v>
      </c>
      <c r="G130" s="80">
        <v>200</v>
      </c>
      <c r="H130" s="80">
        <f t="shared" si="3"/>
        <v>190</v>
      </c>
      <c r="I130" s="81">
        <v>0.05</v>
      </c>
    </row>
    <row r="131" spans="1:9" ht="15">
      <c r="A131" s="64" t="s">
        <v>951</v>
      </c>
      <c r="B131" s="64" t="s">
        <v>2956</v>
      </c>
      <c r="C131" s="82" t="s">
        <v>952</v>
      </c>
      <c r="D131" s="80">
        <v>1477.4193548387098</v>
      </c>
      <c r="E131" s="80">
        <f t="shared" si="2"/>
        <v>1004.6451612903226</v>
      </c>
      <c r="F131" s="81">
        <v>0.32</v>
      </c>
      <c r="G131" s="80">
        <v>100</v>
      </c>
      <c r="H131" s="80">
        <f t="shared" si="3"/>
        <v>95</v>
      </c>
      <c r="I131" s="81">
        <v>0.05</v>
      </c>
    </row>
    <row r="132" spans="1:9" ht="15">
      <c r="A132" s="64" t="s">
        <v>953</v>
      </c>
      <c r="B132" s="64" t="s">
        <v>2956</v>
      </c>
      <c r="C132" s="82" t="s">
        <v>954</v>
      </c>
      <c r="D132" s="80">
        <v>1477.4193548387098</v>
      </c>
      <c r="E132" s="80">
        <f t="shared" si="2"/>
        <v>1004.6451612903226</v>
      </c>
      <c r="F132" s="81">
        <v>0.32</v>
      </c>
      <c r="G132" s="80">
        <v>100</v>
      </c>
      <c r="H132" s="80">
        <f t="shared" si="3"/>
        <v>95</v>
      </c>
      <c r="I132" s="81">
        <v>0.05</v>
      </c>
    </row>
    <row r="133" spans="1:9" ht="15">
      <c r="A133" s="64" t="s">
        <v>955</v>
      </c>
      <c r="B133" s="64" t="s">
        <v>2956</v>
      </c>
      <c r="C133" s="82" t="s">
        <v>956</v>
      </c>
      <c r="D133" s="80">
        <v>1477.4193548387098</v>
      </c>
      <c r="E133" s="80">
        <f t="shared" si="2"/>
        <v>1004.6451612903226</v>
      </c>
      <c r="F133" s="81">
        <v>0.32</v>
      </c>
      <c r="G133" s="80">
        <v>100</v>
      </c>
      <c r="H133" s="80">
        <f t="shared" si="3"/>
        <v>95</v>
      </c>
      <c r="I133" s="81">
        <v>0.05</v>
      </c>
    </row>
    <row r="134" spans="1:9" ht="15">
      <c r="A134" s="64" t="s">
        <v>957</v>
      </c>
      <c r="B134" s="64" t="s">
        <v>2956</v>
      </c>
      <c r="C134" s="82" t="s">
        <v>958</v>
      </c>
      <c r="D134" s="80">
        <v>7277.419354838709</v>
      </c>
      <c r="E134" s="80">
        <f t="shared" si="2"/>
        <v>4948.645161290322</v>
      </c>
      <c r="F134" s="81">
        <v>0.32</v>
      </c>
      <c r="G134" s="80">
        <v>510</v>
      </c>
      <c r="H134" s="80">
        <f t="shared" si="3"/>
        <v>484.5</v>
      </c>
      <c r="I134" s="81">
        <v>0.05</v>
      </c>
    </row>
    <row r="135" spans="1:9" ht="15">
      <c r="A135" s="64" t="s">
        <v>959</v>
      </c>
      <c r="B135" s="64" t="s">
        <v>2956</v>
      </c>
      <c r="C135" s="82" t="s">
        <v>960</v>
      </c>
      <c r="D135" s="80">
        <v>5806.451612903225</v>
      </c>
      <c r="E135" s="80">
        <f t="shared" si="2"/>
        <v>3948.3870967741927</v>
      </c>
      <c r="F135" s="81">
        <v>0.32</v>
      </c>
      <c r="G135" s="80">
        <v>400</v>
      </c>
      <c r="H135" s="80">
        <f t="shared" si="3"/>
        <v>380</v>
      </c>
      <c r="I135" s="81">
        <v>0.05</v>
      </c>
    </row>
    <row r="136" spans="1:9" ht="15">
      <c r="A136" s="64" t="s">
        <v>961</v>
      </c>
      <c r="B136" s="64" t="s">
        <v>2956</v>
      </c>
      <c r="C136" s="82" t="s">
        <v>962</v>
      </c>
      <c r="D136" s="80">
        <v>2954.8387096774195</v>
      </c>
      <c r="E136" s="80">
        <f t="shared" si="2"/>
        <v>2009.2903225806451</v>
      </c>
      <c r="F136" s="81">
        <v>0.32</v>
      </c>
      <c r="G136" s="80">
        <v>200</v>
      </c>
      <c r="H136" s="80">
        <f t="shared" si="3"/>
        <v>190</v>
      </c>
      <c r="I136" s="81">
        <v>0.05</v>
      </c>
    </row>
    <row r="137" spans="1:9" ht="15">
      <c r="A137" s="64" t="s">
        <v>847</v>
      </c>
      <c r="B137" s="64" t="s">
        <v>2956</v>
      </c>
      <c r="C137" s="82" t="s">
        <v>848</v>
      </c>
      <c r="D137" s="80">
        <v>3600</v>
      </c>
      <c r="E137" s="80">
        <f t="shared" si="2"/>
        <v>2448</v>
      </c>
      <c r="F137" s="81">
        <v>0.32</v>
      </c>
      <c r="G137" s="80">
        <v>251.1</v>
      </c>
      <c r="H137" s="80">
        <f t="shared" si="3"/>
        <v>238.545</v>
      </c>
      <c r="I137" s="81">
        <v>0.05</v>
      </c>
    </row>
    <row r="138" spans="1:9" ht="15">
      <c r="A138" s="64" t="s">
        <v>554</v>
      </c>
      <c r="B138" s="64" t="s">
        <v>2956</v>
      </c>
      <c r="C138" s="82" t="s">
        <v>555</v>
      </c>
      <c r="D138" s="80">
        <v>1612.9032258064517</v>
      </c>
      <c r="E138" s="80">
        <f t="shared" si="2"/>
        <v>1096.774193548387</v>
      </c>
      <c r="F138" s="81">
        <v>0.32</v>
      </c>
      <c r="G138" s="80">
        <v>0</v>
      </c>
      <c r="H138" s="80">
        <f t="shared" si="3"/>
        <v>0</v>
      </c>
      <c r="I138" s="81">
        <v>0.05</v>
      </c>
    </row>
    <row r="139" spans="1:9" ht="15">
      <c r="A139" s="64" t="s">
        <v>556</v>
      </c>
      <c r="B139" s="64" t="s">
        <v>2956</v>
      </c>
      <c r="C139" s="82" t="s">
        <v>557</v>
      </c>
      <c r="D139" s="80">
        <v>6580.645161290323</v>
      </c>
      <c r="E139" s="80">
        <f t="shared" si="2"/>
        <v>4474.8387096774195</v>
      </c>
      <c r="F139" s="81">
        <v>0.32</v>
      </c>
      <c r="G139" s="80">
        <v>187</v>
      </c>
      <c r="H139" s="80">
        <f t="shared" si="3"/>
        <v>177.65</v>
      </c>
      <c r="I139" s="81">
        <v>0.05</v>
      </c>
    </row>
    <row r="140" spans="1:9" ht="15">
      <c r="A140" s="64" t="s">
        <v>849</v>
      </c>
      <c r="B140" s="64" t="s">
        <v>2956</v>
      </c>
      <c r="C140" s="66" t="s">
        <v>850</v>
      </c>
      <c r="D140" s="80">
        <v>11741.935483870968</v>
      </c>
      <c r="E140" s="80">
        <f t="shared" si="2"/>
        <v>7984.516129032258</v>
      </c>
      <c r="F140" s="81">
        <v>0.32</v>
      </c>
      <c r="G140" s="80">
        <v>819</v>
      </c>
      <c r="H140" s="80">
        <f t="shared" si="3"/>
        <v>778.05</v>
      </c>
      <c r="I140" s="81">
        <v>0.05</v>
      </c>
    </row>
    <row r="141" spans="1:9" ht="15">
      <c r="A141" s="64" t="s">
        <v>851</v>
      </c>
      <c r="B141" s="64" t="s">
        <v>2956</v>
      </c>
      <c r="C141" s="82" t="s">
        <v>852</v>
      </c>
      <c r="D141" s="80">
        <v>19483.870967741936</v>
      </c>
      <c r="E141" s="80">
        <f t="shared" si="2"/>
        <v>13249.032258064515</v>
      </c>
      <c r="F141" s="81">
        <v>0.32</v>
      </c>
      <c r="G141" s="80">
        <v>1359</v>
      </c>
      <c r="H141" s="80">
        <f t="shared" si="3"/>
        <v>1291.05</v>
      </c>
      <c r="I141" s="81">
        <v>0.05</v>
      </c>
    </row>
    <row r="142" spans="1:9" ht="15">
      <c r="A142" s="64" t="s">
        <v>853</v>
      </c>
      <c r="B142" s="64" t="s">
        <v>2956</v>
      </c>
      <c r="C142" s="66" t="s">
        <v>854</v>
      </c>
      <c r="D142" s="80">
        <v>54838.709677419356</v>
      </c>
      <c r="E142" s="80">
        <f t="shared" si="2"/>
        <v>37290.32258064516</v>
      </c>
      <c r="F142" s="81">
        <v>0.32</v>
      </c>
      <c r="G142" s="80">
        <v>4420</v>
      </c>
      <c r="H142" s="80">
        <f t="shared" si="3"/>
        <v>4199</v>
      </c>
      <c r="I142" s="81">
        <v>0.05</v>
      </c>
    </row>
    <row r="143" spans="1:9" ht="15">
      <c r="A143" s="64" t="s">
        <v>1023</v>
      </c>
      <c r="B143" s="64" t="s">
        <v>2956</v>
      </c>
      <c r="C143" s="82" t="s">
        <v>1024</v>
      </c>
      <c r="D143" s="80">
        <v>11741.935483870968</v>
      </c>
      <c r="E143" s="80">
        <f t="shared" si="2"/>
        <v>7984.516129032258</v>
      </c>
      <c r="F143" s="81">
        <v>0.32</v>
      </c>
      <c r="G143" s="80">
        <v>820</v>
      </c>
      <c r="H143" s="80">
        <f t="shared" si="3"/>
        <v>779</v>
      </c>
      <c r="I143" s="81">
        <v>0.05</v>
      </c>
    </row>
    <row r="144" spans="1:9" ht="15">
      <c r="A144" s="64" t="s">
        <v>855</v>
      </c>
      <c r="B144" s="64" t="s">
        <v>2956</v>
      </c>
      <c r="C144" s="82" t="s">
        <v>856</v>
      </c>
      <c r="D144" s="80">
        <v>21354.83870967742</v>
      </c>
      <c r="E144" s="80">
        <f aca="true" t="shared" si="4" ref="E144:E207">D144*(1-F144)</f>
        <v>14521.290322580644</v>
      </c>
      <c r="F144" s="81">
        <v>0.32</v>
      </c>
      <c r="G144" s="80">
        <v>1489.5</v>
      </c>
      <c r="H144" s="80">
        <f aca="true" t="shared" si="5" ref="H144:H207">G144*(1-I144)</f>
        <v>1415.0249999999999</v>
      </c>
      <c r="I144" s="81">
        <v>0.05</v>
      </c>
    </row>
    <row r="145" spans="1:9" ht="15">
      <c r="A145" s="64" t="s">
        <v>3563</v>
      </c>
      <c r="B145" s="64" t="s">
        <v>2956</v>
      </c>
      <c r="C145" s="82" t="s">
        <v>3564</v>
      </c>
      <c r="D145" s="80">
        <v>48335.48387096774</v>
      </c>
      <c r="E145" s="80">
        <f t="shared" si="4"/>
        <v>32868.12903225806</v>
      </c>
      <c r="F145" s="81">
        <v>0.32</v>
      </c>
      <c r="G145" s="80">
        <v>3746</v>
      </c>
      <c r="H145" s="80">
        <f t="shared" si="5"/>
        <v>3558.7</v>
      </c>
      <c r="I145" s="81">
        <v>0.05</v>
      </c>
    </row>
    <row r="146" spans="1:9" ht="15">
      <c r="A146" s="64" t="s">
        <v>857</v>
      </c>
      <c r="B146" s="64" t="s">
        <v>2956</v>
      </c>
      <c r="C146" s="82" t="s">
        <v>858</v>
      </c>
      <c r="D146" s="80">
        <v>56077.41935483871</v>
      </c>
      <c r="E146" s="80">
        <f t="shared" si="4"/>
        <v>38132.64516129032</v>
      </c>
      <c r="F146" s="81">
        <v>0.32</v>
      </c>
      <c r="G146" s="80">
        <v>3911.4</v>
      </c>
      <c r="H146" s="80">
        <f t="shared" si="5"/>
        <v>3715.83</v>
      </c>
      <c r="I146" s="81">
        <v>0.05</v>
      </c>
    </row>
    <row r="147" spans="1:9" ht="15">
      <c r="A147" s="64" t="s">
        <v>859</v>
      </c>
      <c r="B147" s="64" t="s">
        <v>2956</v>
      </c>
      <c r="C147" s="82" t="s">
        <v>860</v>
      </c>
      <c r="D147" s="80">
        <v>70425.80645161291</v>
      </c>
      <c r="E147" s="80">
        <f t="shared" si="4"/>
        <v>47889.54838709677</v>
      </c>
      <c r="F147" s="81">
        <v>0.32</v>
      </c>
      <c r="G147" s="80">
        <v>4912.2</v>
      </c>
      <c r="H147" s="80">
        <f t="shared" si="5"/>
        <v>4666.589999999999</v>
      </c>
      <c r="I147" s="81">
        <v>0.05</v>
      </c>
    </row>
    <row r="148" spans="1:9" ht="15">
      <c r="A148" s="64" t="s">
        <v>861</v>
      </c>
      <c r="B148" s="64" t="s">
        <v>2956</v>
      </c>
      <c r="C148" s="82" t="s">
        <v>862</v>
      </c>
      <c r="D148" s="80">
        <v>104335.48387096774</v>
      </c>
      <c r="E148" s="80">
        <f t="shared" si="4"/>
        <v>70948.12903225806</v>
      </c>
      <c r="F148" s="81">
        <v>0.32</v>
      </c>
      <c r="G148" s="80">
        <v>7277.4</v>
      </c>
      <c r="H148" s="80">
        <f t="shared" si="5"/>
        <v>6913.53</v>
      </c>
      <c r="I148" s="81">
        <v>0.05</v>
      </c>
    </row>
    <row r="149" spans="1:9" ht="15">
      <c r="A149" s="64" t="s">
        <v>863</v>
      </c>
      <c r="B149" s="64" t="s">
        <v>2956</v>
      </c>
      <c r="C149" s="82" t="s">
        <v>864</v>
      </c>
      <c r="D149" s="80">
        <v>21354.83870967742</v>
      </c>
      <c r="E149" s="80">
        <f t="shared" si="4"/>
        <v>14521.290322580644</v>
      </c>
      <c r="F149" s="81">
        <v>0.32</v>
      </c>
      <c r="G149" s="80">
        <v>1489.5</v>
      </c>
      <c r="H149" s="80">
        <f t="shared" si="5"/>
        <v>1415.0249999999999</v>
      </c>
      <c r="I149" s="81">
        <v>0.05</v>
      </c>
    </row>
    <row r="150" spans="1:9" ht="15">
      <c r="A150" s="64" t="s">
        <v>865</v>
      </c>
      <c r="B150" s="64" t="s">
        <v>2956</v>
      </c>
      <c r="C150" s="82" t="s">
        <v>866</v>
      </c>
      <c r="D150" s="80">
        <v>5393.548387096775</v>
      </c>
      <c r="E150" s="80">
        <f t="shared" si="4"/>
        <v>3667.6129032258063</v>
      </c>
      <c r="F150" s="81">
        <v>0.32</v>
      </c>
      <c r="G150" s="80">
        <v>376.2</v>
      </c>
      <c r="H150" s="80">
        <f t="shared" si="5"/>
        <v>357.39</v>
      </c>
      <c r="I150" s="81">
        <v>0.05</v>
      </c>
    </row>
    <row r="151" spans="1:9" ht="15">
      <c r="A151" s="64" t="s">
        <v>867</v>
      </c>
      <c r="B151" s="64" t="s">
        <v>2956</v>
      </c>
      <c r="C151" s="66" t="s">
        <v>868</v>
      </c>
      <c r="D151" s="80">
        <v>52258.06451612903</v>
      </c>
      <c r="E151" s="80">
        <f t="shared" si="4"/>
        <v>35535.483870967735</v>
      </c>
      <c r="F151" s="81">
        <v>0.32</v>
      </c>
      <c r="G151" s="80">
        <v>6318</v>
      </c>
      <c r="H151" s="80">
        <f t="shared" si="5"/>
        <v>6002.099999999999</v>
      </c>
      <c r="I151" s="81">
        <v>0.05</v>
      </c>
    </row>
    <row r="152" spans="1:9" ht="15">
      <c r="A152" s="64" t="s">
        <v>869</v>
      </c>
      <c r="B152" s="64" t="s">
        <v>2956</v>
      </c>
      <c r="C152" s="66" t="s">
        <v>870</v>
      </c>
      <c r="D152" s="80">
        <v>52258.06451612903</v>
      </c>
      <c r="E152" s="80">
        <f t="shared" si="4"/>
        <v>35535.483870967735</v>
      </c>
      <c r="F152" s="81">
        <v>0.32</v>
      </c>
      <c r="G152" s="80">
        <v>6318</v>
      </c>
      <c r="H152" s="80">
        <f t="shared" si="5"/>
        <v>6002.099999999999</v>
      </c>
      <c r="I152" s="81">
        <v>0.05</v>
      </c>
    </row>
    <row r="153" spans="1:9" ht="15">
      <c r="A153" s="64" t="s">
        <v>871</v>
      </c>
      <c r="B153" s="64" t="s">
        <v>2956</v>
      </c>
      <c r="C153" s="82" t="s">
        <v>872</v>
      </c>
      <c r="D153" s="80">
        <v>81974.19354838709</v>
      </c>
      <c r="E153" s="80">
        <f t="shared" si="4"/>
        <v>55742.45161290322</v>
      </c>
      <c r="F153" s="81">
        <v>0.32</v>
      </c>
      <c r="G153" s="80">
        <v>6607</v>
      </c>
      <c r="H153" s="80">
        <f t="shared" si="5"/>
        <v>6276.65</v>
      </c>
      <c r="I153" s="81">
        <v>0.05</v>
      </c>
    </row>
    <row r="154" spans="1:9" ht="15">
      <c r="A154" s="64" t="s">
        <v>873</v>
      </c>
      <c r="B154" s="64" t="s">
        <v>2956</v>
      </c>
      <c r="C154" s="82" t="s">
        <v>874</v>
      </c>
      <c r="D154" s="80">
        <v>89716.12903225806</v>
      </c>
      <c r="E154" s="80">
        <f t="shared" si="4"/>
        <v>61006.96774193548</v>
      </c>
      <c r="F154" s="81">
        <v>0.32</v>
      </c>
      <c r="G154" s="80">
        <v>7231</v>
      </c>
      <c r="H154" s="80">
        <f t="shared" si="5"/>
        <v>6869.45</v>
      </c>
      <c r="I154" s="81">
        <v>0.05</v>
      </c>
    </row>
    <row r="155" spans="1:9" ht="15">
      <c r="A155" s="64" t="s">
        <v>899</v>
      </c>
      <c r="B155" s="64" t="s">
        <v>2956</v>
      </c>
      <c r="C155" s="82" t="s">
        <v>900</v>
      </c>
      <c r="D155" s="80">
        <v>125070.96774193548</v>
      </c>
      <c r="E155" s="80">
        <f t="shared" si="4"/>
        <v>85048.25806451612</v>
      </c>
      <c r="F155" s="81">
        <v>0.32</v>
      </c>
      <c r="G155" s="80">
        <v>10080</v>
      </c>
      <c r="H155" s="80">
        <f t="shared" si="5"/>
        <v>9576</v>
      </c>
      <c r="I155" s="81">
        <v>0.05</v>
      </c>
    </row>
    <row r="156" spans="1:9" ht="15">
      <c r="A156" s="64" t="s">
        <v>875</v>
      </c>
      <c r="B156" s="64" t="s">
        <v>2956</v>
      </c>
      <c r="C156" s="82" t="s">
        <v>876</v>
      </c>
      <c r="D156" s="80">
        <v>81974.19354838709</v>
      </c>
      <c r="E156" s="80">
        <f t="shared" si="4"/>
        <v>55742.45161290322</v>
      </c>
      <c r="F156" s="81">
        <v>0.32</v>
      </c>
      <c r="G156" s="80">
        <v>6353</v>
      </c>
      <c r="H156" s="80">
        <f t="shared" si="5"/>
        <v>6035.349999999999</v>
      </c>
      <c r="I156" s="81">
        <v>0.05</v>
      </c>
    </row>
    <row r="157" spans="1:9" ht="15">
      <c r="A157" s="64" t="s">
        <v>877</v>
      </c>
      <c r="B157" s="64" t="s">
        <v>2956</v>
      </c>
      <c r="C157" s="82" t="s">
        <v>878</v>
      </c>
      <c r="D157" s="80">
        <v>89716.12903225806</v>
      </c>
      <c r="E157" s="80">
        <f t="shared" si="4"/>
        <v>61006.96774193548</v>
      </c>
      <c r="F157" s="81">
        <v>0.32</v>
      </c>
      <c r="G157" s="80">
        <v>6953</v>
      </c>
      <c r="H157" s="80">
        <f t="shared" si="5"/>
        <v>6605.349999999999</v>
      </c>
      <c r="I157" s="81">
        <v>0.05</v>
      </c>
    </row>
    <row r="158" spans="1:9" ht="15">
      <c r="A158" s="64" t="s">
        <v>879</v>
      </c>
      <c r="B158" s="64" t="s">
        <v>2956</v>
      </c>
      <c r="C158" s="82" t="s">
        <v>880</v>
      </c>
      <c r="D158" s="80">
        <v>125070.96774193548</v>
      </c>
      <c r="E158" s="80">
        <f t="shared" si="4"/>
        <v>85048.25806451612</v>
      </c>
      <c r="F158" s="81">
        <v>0.32</v>
      </c>
      <c r="G158" s="80">
        <v>9693</v>
      </c>
      <c r="H158" s="80">
        <f t="shared" si="5"/>
        <v>9208.35</v>
      </c>
      <c r="I158" s="81">
        <v>0.05</v>
      </c>
    </row>
    <row r="159" spans="1:9" ht="15">
      <c r="A159" s="64" t="s">
        <v>3499</v>
      </c>
      <c r="B159" s="64" t="s">
        <v>2956</v>
      </c>
      <c r="C159" s="82" t="s">
        <v>3500</v>
      </c>
      <c r="D159" s="80">
        <v>258064.51612903227</v>
      </c>
      <c r="E159" s="80">
        <f t="shared" si="4"/>
        <v>175483.87096774194</v>
      </c>
      <c r="F159" s="81">
        <v>0.32</v>
      </c>
      <c r="G159" s="80">
        <v>14000</v>
      </c>
      <c r="H159" s="80">
        <f t="shared" si="5"/>
        <v>13300</v>
      </c>
      <c r="I159" s="81">
        <v>0.05</v>
      </c>
    </row>
    <row r="160" spans="1:9" ht="15">
      <c r="A160" s="64" t="s">
        <v>3574</v>
      </c>
      <c r="B160" s="64" t="s">
        <v>2956</v>
      </c>
      <c r="C160" s="82" t="s">
        <v>3575</v>
      </c>
      <c r="D160" s="80">
        <v>225806.45161290324</v>
      </c>
      <c r="E160" s="80">
        <f t="shared" si="4"/>
        <v>153548.38709677418</v>
      </c>
      <c r="F160" s="81">
        <v>0.32</v>
      </c>
      <c r="G160" s="80">
        <v>12000</v>
      </c>
      <c r="H160" s="80">
        <f t="shared" si="5"/>
        <v>11400</v>
      </c>
      <c r="I160" s="81">
        <v>0.05</v>
      </c>
    </row>
    <row r="161" spans="1:9" ht="15">
      <c r="A161" s="64" t="s">
        <v>657</v>
      </c>
      <c r="B161" s="64" t="s">
        <v>2956</v>
      </c>
      <c r="C161" s="82" t="s">
        <v>658</v>
      </c>
      <c r="D161" s="80">
        <v>14709.677419354839</v>
      </c>
      <c r="E161" s="80">
        <f t="shared" si="4"/>
        <v>10002.58064516129</v>
      </c>
      <c r="F161" s="81">
        <v>0.32</v>
      </c>
      <c r="G161" s="80">
        <v>660</v>
      </c>
      <c r="H161" s="80">
        <f t="shared" si="5"/>
        <v>627</v>
      </c>
      <c r="I161" s="81">
        <v>0.05</v>
      </c>
    </row>
    <row r="162" spans="1:9" ht="15">
      <c r="A162" s="64" t="s">
        <v>659</v>
      </c>
      <c r="B162" s="64" t="s">
        <v>2956</v>
      </c>
      <c r="C162" s="82" t="s">
        <v>660</v>
      </c>
      <c r="D162" s="80">
        <v>40000</v>
      </c>
      <c r="E162" s="80">
        <f t="shared" si="4"/>
        <v>27199.999999999996</v>
      </c>
      <c r="F162" s="81">
        <v>0.32</v>
      </c>
      <c r="G162" s="80">
        <v>3600</v>
      </c>
      <c r="H162" s="80">
        <f t="shared" si="5"/>
        <v>3420</v>
      </c>
      <c r="I162" s="81">
        <v>0.05</v>
      </c>
    </row>
    <row r="163" spans="1:9" ht="15">
      <c r="A163" s="64" t="s">
        <v>881</v>
      </c>
      <c r="B163" s="64" t="s">
        <v>2956</v>
      </c>
      <c r="C163" s="82" t="s">
        <v>882</v>
      </c>
      <c r="D163" s="80">
        <v>12154.670967741937</v>
      </c>
      <c r="E163" s="80">
        <f t="shared" si="4"/>
        <v>8265.176258064515</v>
      </c>
      <c r="F163" s="81">
        <v>0.32</v>
      </c>
      <c r="G163" s="80">
        <v>847.79</v>
      </c>
      <c r="H163" s="80">
        <f t="shared" si="5"/>
        <v>805.4005</v>
      </c>
      <c r="I163" s="81">
        <v>0.05</v>
      </c>
    </row>
    <row r="164" spans="1:9" ht="15">
      <c r="A164" s="64" t="s">
        <v>883</v>
      </c>
      <c r="B164" s="64" t="s">
        <v>2956</v>
      </c>
      <c r="C164" s="82" t="s">
        <v>884</v>
      </c>
      <c r="D164" s="80">
        <v>36296.4</v>
      </c>
      <c r="E164" s="80">
        <f t="shared" si="4"/>
        <v>24681.552</v>
      </c>
      <c r="F164" s="81">
        <v>0.32</v>
      </c>
      <c r="G164" s="80">
        <v>2531.67</v>
      </c>
      <c r="H164" s="80">
        <f t="shared" si="5"/>
        <v>2405.0865</v>
      </c>
      <c r="I164" s="81">
        <v>0.05</v>
      </c>
    </row>
    <row r="165" spans="1:9" ht="15">
      <c r="A165" s="64" t="s">
        <v>562</v>
      </c>
      <c r="B165" s="64" t="s">
        <v>2956</v>
      </c>
      <c r="C165" s="82" t="s">
        <v>563</v>
      </c>
      <c r="D165" s="80" t="e">
        <v>#N/A</v>
      </c>
      <c r="E165" s="80" t="e">
        <f t="shared" si="4"/>
        <v>#N/A</v>
      </c>
      <c r="F165" s="81">
        <v>0.32</v>
      </c>
      <c r="G165" s="80">
        <v>468</v>
      </c>
      <c r="H165" s="80">
        <f t="shared" si="5"/>
        <v>444.59999999999997</v>
      </c>
      <c r="I165" s="81">
        <v>0.05</v>
      </c>
    </row>
    <row r="166" spans="1:9" ht="15">
      <c r="A166" s="64" t="s">
        <v>3294</v>
      </c>
      <c r="B166" s="64" t="s">
        <v>2956</v>
      </c>
      <c r="C166" s="82" t="s">
        <v>3295</v>
      </c>
      <c r="D166" s="80">
        <v>29464.516129032258</v>
      </c>
      <c r="E166" s="80">
        <f t="shared" si="4"/>
        <v>20035.870967741932</v>
      </c>
      <c r="F166" s="81">
        <v>0.32</v>
      </c>
      <c r="G166" s="80">
        <v>702</v>
      </c>
      <c r="H166" s="80">
        <f t="shared" si="5"/>
        <v>666.9</v>
      </c>
      <c r="I166" s="81">
        <v>0.05</v>
      </c>
    </row>
    <row r="167" spans="1:9" ht="15">
      <c r="A167" s="64" t="s">
        <v>3296</v>
      </c>
      <c r="B167" s="64" t="s">
        <v>2956</v>
      </c>
      <c r="C167" s="82" t="s">
        <v>3297</v>
      </c>
      <c r="D167" s="80">
        <v>29032.25806451613</v>
      </c>
      <c r="E167" s="80">
        <f t="shared" si="4"/>
        <v>19741.935483870966</v>
      </c>
      <c r="F167" s="81">
        <v>0.32</v>
      </c>
      <c r="G167" s="80">
        <v>639</v>
      </c>
      <c r="H167" s="80">
        <f t="shared" si="5"/>
        <v>607.05</v>
      </c>
      <c r="I167" s="81">
        <v>0.05</v>
      </c>
    </row>
    <row r="168" spans="1:9" ht="15">
      <c r="A168" s="64" t="s">
        <v>542</v>
      </c>
      <c r="B168" s="64" t="s">
        <v>2956</v>
      </c>
      <c r="C168" s="82" t="s">
        <v>543</v>
      </c>
      <c r="D168" s="80">
        <v>6451.612903225807</v>
      </c>
      <c r="E168" s="80">
        <f t="shared" si="4"/>
        <v>4387.096774193548</v>
      </c>
      <c r="F168" s="81">
        <v>0.32</v>
      </c>
      <c r="G168" s="80">
        <v>500</v>
      </c>
      <c r="H168" s="80">
        <f t="shared" si="5"/>
        <v>475</v>
      </c>
      <c r="I168" s="81">
        <v>0.05</v>
      </c>
    </row>
    <row r="169" spans="1:9" ht="15">
      <c r="A169" s="64" t="s">
        <v>564</v>
      </c>
      <c r="B169" s="64" t="s">
        <v>2956</v>
      </c>
      <c r="C169" s="82" t="s">
        <v>565</v>
      </c>
      <c r="D169" s="80">
        <v>5161.290322580645</v>
      </c>
      <c r="E169" s="80">
        <f t="shared" si="4"/>
        <v>3509.677419354838</v>
      </c>
      <c r="F169" s="81">
        <v>0.32</v>
      </c>
      <c r="G169" s="80">
        <v>416</v>
      </c>
      <c r="H169" s="80">
        <f t="shared" si="5"/>
        <v>395.2</v>
      </c>
      <c r="I169" s="81">
        <v>0.05</v>
      </c>
    </row>
    <row r="170" spans="1:9" ht="15">
      <c r="A170" s="64" t="s">
        <v>566</v>
      </c>
      <c r="B170" s="64" t="s">
        <v>2956</v>
      </c>
      <c r="C170" s="82" t="s">
        <v>567</v>
      </c>
      <c r="D170" s="80">
        <v>4516.129032258064</v>
      </c>
      <c r="E170" s="80">
        <f t="shared" si="4"/>
        <v>3070.9677419354834</v>
      </c>
      <c r="F170" s="81">
        <v>0.32</v>
      </c>
      <c r="G170" s="80">
        <v>364</v>
      </c>
      <c r="H170" s="80">
        <f t="shared" si="5"/>
        <v>345.8</v>
      </c>
      <c r="I170" s="81">
        <v>0.05</v>
      </c>
    </row>
    <row r="171" spans="1:9" ht="15">
      <c r="A171" s="64" t="s">
        <v>3298</v>
      </c>
      <c r="B171" s="64" t="s">
        <v>2956</v>
      </c>
      <c r="C171" s="82" t="s">
        <v>3299</v>
      </c>
      <c r="D171" s="80">
        <v>19354.83870967742</v>
      </c>
      <c r="E171" s="80">
        <f t="shared" si="4"/>
        <v>13161.290322580644</v>
      </c>
      <c r="F171" s="81">
        <v>0.32</v>
      </c>
      <c r="G171" s="80">
        <v>1560</v>
      </c>
      <c r="H171" s="80">
        <f t="shared" si="5"/>
        <v>1482</v>
      </c>
      <c r="I171" s="81">
        <v>0.05</v>
      </c>
    </row>
    <row r="172" spans="1:9" ht="15">
      <c r="A172" s="64" t="s">
        <v>3300</v>
      </c>
      <c r="B172" s="64" t="s">
        <v>2956</v>
      </c>
      <c r="C172" s="82" t="s">
        <v>498</v>
      </c>
      <c r="D172" s="80">
        <v>27741.93548387097</v>
      </c>
      <c r="E172" s="80">
        <f t="shared" si="4"/>
        <v>18864.516129032258</v>
      </c>
      <c r="F172" s="81">
        <v>0.32</v>
      </c>
      <c r="G172" s="80">
        <v>2236</v>
      </c>
      <c r="H172" s="80">
        <f t="shared" si="5"/>
        <v>2124.2</v>
      </c>
      <c r="I172" s="81">
        <v>0.05</v>
      </c>
    </row>
    <row r="173" spans="1:9" ht="15">
      <c r="A173" s="64" t="s">
        <v>499</v>
      </c>
      <c r="B173" s="64" t="s">
        <v>2956</v>
      </c>
      <c r="C173" s="82" t="s">
        <v>500</v>
      </c>
      <c r="D173" s="80">
        <v>27741.93548387097</v>
      </c>
      <c r="E173" s="80">
        <f t="shared" si="4"/>
        <v>18864.516129032258</v>
      </c>
      <c r="F173" s="81">
        <v>0.32</v>
      </c>
      <c r="G173" s="80">
        <v>2236</v>
      </c>
      <c r="H173" s="80">
        <f t="shared" si="5"/>
        <v>2124.2</v>
      </c>
      <c r="I173" s="81">
        <v>0.05</v>
      </c>
    </row>
    <row r="174" spans="1:9" ht="15">
      <c r="A174" s="64" t="s">
        <v>501</v>
      </c>
      <c r="B174" s="64" t="s">
        <v>2956</v>
      </c>
      <c r="C174" s="82" t="s">
        <v>502</v>
      </c>
      <c r="D174" s="80">
        <v>3870.967741935484</v>
      </c>
      <c r="E174" s="80">
        <f t="shared" si="4"/>
        <v>2632.258064516129</v>
      </c>
      <c r="F174" s="81">
        <v>0.32</v>
      </c>
      <c r="G174" s="80">
        <v>312</v>
      </c>
      <c r="H174" s="80">
        <f t="shared" si="5"/>
        <v>296.4</v>
      </c>
      <c r="I174" s="81">
        <v>0.05</v>
      </c>
    </row>
    <row r="175" spans="1:9" ht="15">
      <c r="A175" s="64" t="s">
        <v>503</v>
      </c>
      <c r="B175" s="64" t="s">
        <v>2956</v>
      </c>
      <c r="C175" s="82" t="s">
        <v>504</v>
      </c>
      <c r="D175" s="80">
        <v>31612.90322580645</v>
      </c>
      <c r="E175" s="80">
        <f t="shared" si="4"/>
        <v>21496.774193548383</v>
      </c>
      <c r="F175" s="81">
        <v>0.32</v>
      </c>
      <c r="G175" s="80">
        <v>2548</v>
      </c>
      <c r="H175" s="80">
        <f t="shared" si="5"/>
        <v>2420.6</v>
      </c>
      <c r="I175" s="81">
        <v>0.05</v>
      </c>
    </row>
    <row r="176" spans="1:9" ht="15">
      <c r="A176" s="64" t="s">
        <v>505</v>
      </c>
      <c r="B176" s="64" t="s">
        <v>2956</v>
      </c>
      <c r="C176" s="82" t="s">
        <v>506</v>
      </c>
      <c r="D176" s="80">
        <v>83870.96774193548</v>
      </c>
      <c r="E176" s="80">
        <f t="shared" si="4"/>
        <v>57032.25806451612</v>
      </c>
      <c r="F176" s="81">
        <v>0.32</v>
      </c>
      <c r="G176" s="80">
        <v>6760</v>
      </c>
      <c r="H176" s="80">
        <f t="shared" si="5"/>
        <v>6422</v>
      </c>
      <c r="I176" s="81">
        <v>0.05</v>
      </c>
    </row>
    <row r="177" spans="1:9" ht="15">
      <c r="A177" s="64" t="s">
        <v>568</v>
      </c>
      <c r="B177" s="64" t="s">
        <v>2956</v>
      </c>
      <c r="C177" s="82" t="s">
        <v>569</v>
      </c>
      <c r="D177" s="80">
        <v>12258.064516129032</v>
      </c>
      <c r="E177" s="80">
        <f t="shared" si="4"/>
        <v>8335.48387096774</v>
      </c>
      <c r="F177" s="81">
        <v>0.32</v>
      </c>
      <c r="G177" s="80">
        <v>950</v>
      </c>
      <c r="H177" s="80">
        <f t="shared" si="5"/>
        <v>902.5</v>
      </c>
      <c r="I177" s="81">
        <v>0.05</v>
      </c>
    </row>
    <row r="178" spans="1:9" ht="15">
      <c r="A178" s="64" t="s">
        <v>570</v>
      </c>
      <c r="B178" s="64" t="s">
        <v>2956</v>
      </c>
      <c r="C178" s="82" t="s">
        <v>571</v>
      </c>
      <c r="D178" s="80">
        <v>13870.967741935485</v>
      </c>
      <c r="E178" s="80">
        <f t="shared" si="4"/>
        <v>9432.258064516129</v>
      </c>
      <c r="F178" s="81">
        <v>0.32</v>
      </c>
      <c r="G178" s="80">
        <v>1075</v>
      </c>
      <c r="H178" s="80">
        <f t="shared" si="5"/>
        <v>1021.25</v>
      </c>
      <c r="I178" s="81">
        <v>0.05</v>
      </c>
    </row>
    <row r="179" spans="1:9" ht="15">
      <c r="A179" s="64" t="s">
        <v>572</v>
      </c>
      <c r="B179" s="64" t="s">
        <v>2956</v>
      </c>
      <c r="C179" s="82" t="s">
        <v>573</v>
      </c>
      <c r="D179" s="80">
        <v>16129.032258064517</v>
      </c>
      <c r="E179" s="80">
        <f t="shared" si="4"/>
        <v>10967.741935483871</v>
      </c>
      <c r="F179" s="81">
        <v>0.32</v>
      </c>
      <c r="G179" s="80">
        <v>1250</v>
      </c>
      <c r="H179" s="80">
        <f t="shared" si="5"/>
        <v>1187.5</v>
      </c>
      <c r="I179" s="81">
        <v>0.05</v>
      </c>
    </row>
    <row r="180" spans="1:9" ht="15">
      <c r="A180" s="64" t="s">
        <v>574</v>
      </c>
      <c r="B180" s="64" t="s">
        <v>2956</v>
      </c>
      <c r="C180" s="82" t="s">
        <v>575</v>
      </c>
      <c r="D180" s="80">
        <v>3354.8387096774195</v>
      </c>
      <c r="E180" s="80">
        <f t="shared" si="4"/>
        <v>2281.290322580645</v>
      </c>
      <c r="F180" s="81">
        <v>0.32</v>
      </c>
      <c r="G180" s="80">
        <v>260</v>
      </c>
      <c r="H180" s="80">
        <f t="shared" si="5"/>
        <v>247</v>
      </c>
      <c r="I180" s="81">
        <v>0.05</v>
      </c>
    </row>
    <row r="181" spans="1:9" ht="15">
      <c r="A181" s="64" t="s">
        <v>544</v>
      </c>
      <c r="B181" s="64" t="s">
        <v>2956</v>
      </c>
      <c r="C181" s="82" t="s">
        <v>545</v>
      </c>
      <c r="D181" s="80">
        <v>6451.612903225807</v>
      </c>
      <c r="E181" s="80">
        <f t="shared" si="4"/>
        <v>4387.096774193548</v>
      </c>
      <c r="F181" s="81">
        <v>0.32</v>
      </c>
      <c r="G181" s="80">
        <v>500</v>
      </c>
      <c r="H181" s="80">
        <f t="shared" si="5"/>
        <v>475</v>
      </c>
      <c r="I181" s="81">
        <v>0.05</v>
      </c>
    </row>
    <row r="182" spans="1:9" ht="15">
      <c r="A182" s="64" t="s">
        <v>507</v>
      </c>
      <c r="B182" s="64" t="s">
        <v>2956</v>
      </c>
      <c r="C182" s="82" t="s">
        <v>508</v>
      </c>
      <c r="D182" s="80">
        <v>3225.8064516129034</v>
      </c>
      <c r="E182" s="80">
        <f t="shared" si="4"/>
        <v>2193.548387096774</v>
      </c>
      <c r="F182" s="81">
        <v>0.32</v>
      </c>
      <c r="G182" s="80">
        <v>260</v>
      </c>
      <c r="H182" s="80">
        <f t="shared" si="5"/>
        <v>247</v>
      </c>
      <c r="I182" s="81">
        <v>0.05</v>
      </c>
    </row>
    <row r="183" spans="1:9" ht="15">
      <c r="A183" s="64" t="s">
        <v>3422</v>
      </c>
      <c r="B183" s="64" t="s">
        <v>2956</v>
      </c>
      <c r="C183" s="82" t="s">
        <v>3423</v>
      </c>
      <c r="D183" s="80">
        <v>27774.1935483871</v>
      </c>
      <c r="E183" s="80">
        <f t="shared" si="4"/>
        <v>18886.451612903224</v>
      </c>
      <c r="F183" s="81">
        <v>0.32</v>
      </c>
      <c r="G183" s="80">
        <v>1300</v>
      </c>
      <c r="H183" s="80">
        <f t="shared" si="5"/>
        <v>1235</v>
      </c>
      <c r="I183" s="81">
        <v>0.05</v>
      </c>
    </row>
    <row r="184" spans="1:9" ht="15">
      <c r="A184" s="64" t="s">
        <v>3424</v>
      </c>
      <c r="B184" s="64" t="s">
        <v>2956</v>
      </c>
      <c r="C184" s="66" t="s">
        <v>3425</v>
      </c>
      <c r="D184" s="80">
        <v>29619.354838709678</v>
      </c>
      <c r="E184" s="80">
        <f t="shared" si="4"/>
        <v>20141.16129032258</v>
      </c>
      <c r="F184" s="81">
        <v>0.32</v>
      </c>
      <c r="G184" s="80">
        <v>1300</v>
      </c>
      <c r="H184" s="80">
        <f t="shared" si="5"/>
        <v>1235</v>
      </c>
      <c r="I184" s="81">
        <v>0.05</v>
      </c>
    </row>
    <row r="185" spans="1:9" ht="15">
      <c r="A185" s="64" t="s">
        <v>3426</v>
      </c>
      <c r="B185" s="64" t="s">
        <v>2956</v>
      </c>
      <c r="C185" s="66" t="s">
        <v>3427</v>
      </c>
      <c r="D185" s="80">
        <v>32554.83870967742</v>
      </c>
      <c r="E185" s="80">
        <f t="shared" si="4"/>
        <v>22137.290322580644</v>
      </c>
      <c r="F185" s="81">
        <v>0.32</v>
      </c>
      <c r="G185" s="80">
        <v>1300</v>
      </c>
      <c r="H185" s="80">
        <f t="shared" si="5"/>
        <v>1235</v>
      </c>
      <c r="I185" s="81">
        <v>0.05</v>
      </c>
    </row>
    <row r="186" spans="1:9" ht="15">
      <c r="A186" s="64" t="s">
        <v>3428</v>
      </c>
      <c r="B186" s="64" t="s">
        <v>2956</v>
      </c>
      <c r="C186" s="66" t="s">
        <v>3429</v>
      </c>
      <c r="D186" s="80">
        <v>35077.41935483871</v>
      </c>
      <c r="E186" s="80">
        <f t="shared" si="4"/>
        <v>23852.645161290322</v>
      </c>
      <c r="F186" s="81">
        <v>0.32</v>
      </c>
      <c r="G186" s="80">
        <v>1300</v>
      </c>
      <c r="H186" s="80">
        <f t="shared" si="5"/>
        <v>1235</v>
      </c>
      <c r="I186" s="81">
        <v>0.05</v>
      </c>
    </row>
    <row r="187" spans="1:9" ht="15">
      <c r="A187" s="64" t="s">
        <v>3430</v>
      </c>
      <c r="B187" s="64" t="s">
        <v>2956</v>
      </c>
      <c r="C187" s="66" t="s">
        <v>3431</v>
      </c>
      <c r="D187" s="80">
        <v>7407.741935483871</v>
      </c>
      <c r="E187" s="80">
        <f t="shared" si="4"/>
        <v>5037.264516129032</v>
      </c>
      <c r="F187" s="81">
        <v>0.32</v>
      </c>
      <c r="G187" s="80">
        <v>350</v>
      </c>
      <c r="H187" s="80">
        <f t="shared" si="5"/>
        <v>332.5</v>
      </c>
      <c r="I187" s="81">
        <v>0.05</v>
      </c>
    </row>
    <row r="188" spans="1:9" ht="15">
      <c r="A188" s="64" t="s">
        <v>3432</v>
      </c>
      <c r="B188" s="64" t="s">
        <v>2956</v>
      </c>
      <c r="C188" s="66" t="s">
        <v>3433</v>
      </c>
      <c r="D188" s="80">
        <v>8470.967741935485</v>
      </c>
      <c r="E188" s="80">
        <f t="shared" si="4"/>
        <v>5760.258064516129</v>
      </c>
      <c r="F188" s="81">
        <v>0.32</v>
      </c>
      <c r="G188" s="80">
        <v>350</v>
      </c>
      <c r="H188" s="80">
        <f t="shared" si="5"/>
        <v>332.5</v>
      </c>
      <c r="I188" s="81">
        <v>0.05</v>
      </c>
    </row>
    <row r="189" spans="1:9" ht="15">
      <c r="A189" s="64" t="s">
        <v>3434</v>
      </c>
      <c r="B189" s="64" t="s">
        <v>2956</v>
      </c>
      <c r="C189" s="66" t="s">
        <v>3435</v>
      </c>
      <c r="D189" s="80">
        <v>12696.774193548386</v>
      </c>
      <c r="E189" s="80">
        <f t="shared" si="4"/>
        <v>8633.806451612902</v>
      </c>
      <c r="F189" s="81">
        <v>0.32</v>
      </c>
      <c r="G189" s="80">
        <v>1031</v>
      </c>
      <c r="H189" s="80">
        <f t="shared" si="5"/>
        <v>979.4499999999999</v>
      </c>
      <c r="I189" s="81">
        <v>0.05</v>
      </c>
    </row>
    <row r="190" spans="1:9" ht="15">
      <c r="A190" s="64" t="s">
        <v>3436</v>
      </c>
      <c r="B190" s="64" t="s">
        <v>2956</v>
      </c>
      <c r="C190" s="66" t="s">
        <v>3437</v>
      </c>
      <c r="D190" s="80">
        <v>361.2903225806452</v>
      </c>
      <c r="E190" s="80">
        <f t="shared" si="4"/>
        <v>245.6774193548387</v>
      </c>
      <c r="F190" s="81">
        <v>0.32</v>
      </c>
      <c r="G190" s="80">
        <v>26</v>
      </c>
      <c r="H190" s="80">
        <f t="shared" si="5"/>
        <v>24.7</v>
      </c>
      <c r="I190" s="81">
        <v>0.05</v>
      </c>
    </row>
    <row r="191" spans="1:9" ht="15">
      <c r="A191" s="64" t="s">
        <v>3438</v>
      </c>
      <c r="B191" s="64" t="s">
        <v>2956</v>
      </c>
      <c r="C191" s="66" t="s">
        <v>3439</v>
      </c>
      <c r="D191" s="80">
        <v>3077.4193548387098</v>
      </c>
      <c r="E191" s="80">
        <f t="shared" si="4"/>
        <v>2092.6451612903224</v>
      </c>
      <c r="F191" s="81">
        <v>0.32</v>
      </c>
      <c r="G191" s="80">
        <v>250</v>
      </c>
      <c r="H191" s="80">
        <f t="shared" si="5"/>
        <v>237.5</v>
      </c>
      <c r="I191" s="81">
        <v>0.05</v>
      </c>
    </row>
    <row r="192" spans="1:9" ht="15">
      <c r="A192" s="64" t="s">
        <v>3440</v>
      </c>
      <c r="B192" s="64" t="s">
        <v>2956</v>
      </c>
      <c r="C192" s="66" t="s">
        <v>3441</v>
      </c>
      <c r="D192" s="80">
        <v>2372.9032258064517</v>
      </c>
      <c r="E192" s="80">
        <f t="shared" si="4"/>
        <v>1613.574193548387</v>
      </c>
      <c r="F192" s="81">
        <v>0.32</v>
      </c>
      <c r="G192" s="80">
        <v>0</v>
      </c>
      <c r="H192" s="80">
        <f t="shared" si="5"/>
        <v>0</v>
      </c>
      <c r="I192" s="81">
        <v>0.05</v>
      </c>
    </row>
    <row r="193" spans="1:9" ht="15">
      <c r="A193" s="64" t="s">
        <v>3442</v>
      </c>
      <c r="B193" s="64" t="s">
        <v>2956</v>
      </c>
      <c r="C193" s="66" t="s">
        <v>3443</v>
      </c>
      <c r="D193" s="80">
        <v>23375.483870967742</v>
      </c>
      <c r="E193" s="80">
        <f t="shared" si="4"/>
        <v>15895.329032258063</v>
      </c>
      <c r="F193" s="81">
        <v>0.32</v>
      </c>
      <c r="G193" s="80">
        <v>0</v>
      </c>
      <c r="H193" s="80">
        <f t="shared" si="5"/>
        <v>0</v>
      </c>
      <c r="I193" s="81">
        <v>0.05</v>
      </c>
    </row>
    <row r="194" spans="1:9" ht="15">
      <c r="A194" s="64" t="s">
        <v>3444</v>
      </c>
      <c r="B194" s="64" t="s">
        <v>2956</v>
      </c>
      <c r="C194" s="66" t="s">
        <v>3445</v>
      </c>
      <c r="D194" s="80">
        <v>13825.806451612903</v>
      </c>
      <c r="E194" s="80">
        <f t="shared" si="4"/>
        <v>9401.548387096773</v>
      </c>
      <c r="F194" s="81">
        <v>0.32</v>
      </c>
      <c r="G194" s="80">
        <v>0</v>
      </c>
      <c r="H194" s="80">
        <f t="shared" si="5"/>
        <v>0</v>
      </c>
      <c r="I194" s="81">
        <v>0.05</v>
      </c>
    </row>
    <row r="195" spans="1:9" ht="15">
      <c r="A195" s="64" t="s">
        <v>3446</v>
      </c>
      <c r="B195" s="64" t="s">
        <v>2956</v>
      </c>
      <c r="C195" s="66" t="s">
        <v>3447</v>
      </c>
      <c r="D195" s="80">
        <v>20322.58064516129</v>
      </c>
      <c r="E195" s="80">
        <f t="shared" si="4"/>
        <v>13819.354838709676</v>
      </c>
      <c r="F195" s="81">
        <v>0.32</v>
      </c>
      <c r="G195" s="80">
        <v>0</v>
      </c>
      <c r="H195" s="80">
        <f t="shared" si="5"/>
        <v>0</v>
      </c>
      <c r="I195" s="81">
        <v>0.05</v>
      </c>
    </row>
    <row r="196" spans="1:9" ht="15">
      <c r="A196" s="64" t="s">
        <v>3448</v>
      </c>
      <c r="B196" s="64" t="s">
        <v>2956</v>
      </c>
      <c r="C196" s="66" t="s">
        <v>3449</v>
      </c>
      <c r="D196" s="80">
        <v>622.5806451612904</v>
      </c>
      <c r="E196" s="80">
        <f t="shared" si="4"/>
        <v>423.3548387096774</v>
      </c>
      <c r="F196" s="81">
        <v>0.32</v>
      </c>
      <c r="G196" s="80">
        <v>0</v>
      </c>
      <c r="H196" s="80">
        <f t="shared" si="5"/>
        <v>0</v>
      </c>
      <c r="I196" s="81">
        <v>0.05</v>
      </c>
    </row>
    <row r="197" spans="1:9" ht="15">
      <c r="A197" s="64" t="s">
        <v>3450</v>
      </c>
      <c r="B197" s="64" t="s">
        <v>2956</v>
      </c>
      <c r="C197" s="66" t="s">
        <v>3451</v>
      </c>
      <c r="D197" s="80">
        <v>1077.4193548387098</v>
      </c>
      <c r="E197" s="80">
        <f t="shared" si="4"/>
        <v>732.6451612903226</v>
      </c>
      <c r="F197" s="81">
        <v>0.32</v>
      </c>
      <c r="G197" s="80">
        <v>98</v>
      </c>
      <c r="H197" s="80">
        <f t="shared" si="5"/>
        <v>93.1</v>
      </c>
      <c r="I197" s="81">
        <v>0.05</v>
      </c>
    </row>
    <row r="198" spans="1:9" ht="15">
      <c r="A198" s="64" t="s">
        <v>3452</v>
      </c>
      <c r="B198" s="64" t="s">
        <v>2956</v>
      </c>
      <c r="C198" s="66" t="s">
        <v>3453</v>
      </c>
      <c r="D198" s="80">
        <v>10929.032258064517</v>
      </c>
      <c r="E198" s="80">
        <f t="shared" si="4"/>
        <v>7431.741935483871</v>
      </c>
      <c r="F198" s="81">
        <v>0.32</v>
      </c>
      <c r="G198" s="80">
        <v>0</v>
      </c>
      <c r="H198" s="80">
        <f t="shared" si="5"/>
        <v>0</v>
      </c>
      <c r="I198" s="81">
        <v>0.05</v>
      </c>
    </row>
    <row r="199" spans="1:9" ht="15">
      <c r="A199" s="64" t="s">
        <v>3454</v>
      </c>
      <c r="B199" s="64" t="s">
        <v>2956</v>
      </c>
      <c r="C199" s="66" t="s">
        <v>3455</v>
      </c>
      <c r="D199" s="80">
        <v>2580.6451612903224</v>
      </c>
      <c r="E199" s="80">
        <f t="shared" si="4"/>
        <v>1754.838709677419</v>
      </c>
      <c r="F199" s="81">
        <v>0.32</v>
      </c>
      <c r="G199" s="80">
        <v>0</v>
      </c>
      <c r="H199" s="80">
        <f t="shared" si="5"/>
        <v>0</v>
      </c>
      <c r="I199" s="81">
        <v>0.05</v>
      </c>
    </row>
    <row r="200" spans="1:9" ht="15">
      <c r="A200" s="64" t="s">
        <v>3456</v>
      </c>
      <c r="B200" s="64" t="s">
        <v>2956</v>
      </c>
      <c r="C200" s="66" t="s">
        <v>3457</v>
      </c>
      <c r="D200" s="80">
        <v>11110.967741935485</v>
      </c>
      <c r="E200" s="80">
        <f t="shared" si="4"/>
        <v>7555.458064516129</v>
      </c>
      <c r="F200" s="81">
        <v>0.32</v>
      </c>
      <c r="G200" s="80">
        <v>500</v>
      </c>
      <c r="H200" s="80">
        <f t="shared" si="5"/>
        <v>475</v>
      </c>
      <c r="I200" s="81">
        <v>0.05</v>
      </c>
    </row>
    <row r="201" spans="1:9" ht="15">
      <c r="A201" s="64" t="s">
        <v>3458</v>
      </c>
      <c r="B201" s="64" t="s">
        <v>2956</v>
      </c>
      <c r="C201" s="66" t="s">
        <v>3459</v>
      </c>
      <c r="D201" s="80">
        <v>13246.451612903227</v>
      </c>
      <c r="E201" s="80">
        <f t="shared" si="4"/>
        <v>9007.587096774194</v>
      </c>
      <c r="F201" s="81">
        <v>0.32</v>
      </c>
      <c r="G201" s="80">
        <v>500</v>
      </c>
      <c r="H201" s="80">
        <f t="shared" si="5"/>
        <v>475</v>
      </c>
      <c r="I201" s="81">
        <v>0.05</v>
      </c>
    </row>
    <row r="202" spans="1:9" ht="15">
      <c r="A202" s="64" t="s">
        <v>3460</v>
      </c>
      <c r="B202" s="64" t="s">
        <v>2956</v>
      </c>
      <c r="C202" s="66" t="s">
        <v>3461</v>
      </c>
      <c r="D202" s="80">
        <v>26549.303225806452</v>
      </c>
      <c r="E202" s="80">
        <f t="shared" si="4"/>
        <v>18053.526193548387</v>
      </c>
      <c r="F202" s="81">
        <v>0.32</v>
      </c>
      <c r="G202" s="80">
        <v>1300</v>
      </c>
      <c r="H202" s="80">
        <f t="shared" si="5"/>
        <v>1235</v>
      </c>
      <c r="I202" s="81">
        <v>0.05</v>
      </c>
    </row>
    <row r="203" spans="1:9" ht="15">
      <c r="A203" s="64" t="s">
        <v>3462</v>
      </c>
      <c r="B203" s="64" t="s">
        <v>2956</v>
      </c>
      <c r="C203" s="66" t="s">
        <v>3463</v>
      </c>
      <c r="D203" s="80">
        <v>6734.193548387097</v>
      </c>
      <c r="E203" s="80">
        <f t="shared" si="4"/>
        <v>4579.251612903226</v>
      </c>
      <c r="F203" s="81">
        <v>0.32</v>
      </c>
      <c r="G203" s="80">
        <v>400</v>
      </c>
      <c r="H203" s="80">
        <f t="shared" si="5"/>
        <v>380</v>
      </c>
      <c r="I203" s="81">
        <v>0.05</v>
      </c>
    </row>
    <row r="204" spans="1:9" ht="15">
      <c r="A204" s="64" t="s">
        <v>3464</v>
      </c>
      <c r="B204" s="64" t="s">
        <v>2956</v>
      </c>
      <c r="C204" s="66" t="s">
        <v>3465</v>
      </c>
      <c r="D204" s="80">
        <v>58064.51612903226</v>
      </c>
      <c r="E204" s="80">
        <f t="shared" si="4"/>
        <v>39483.87096774193</v>
      </c>
      <c r="F204" s="81">
        <v>0.32</v>
      </c>
      <c r="G204" s="80">
        <v>0</v>
      </c>
      <c r="H204" s="80">
        <f t="shared" si="5"/>
        <v>0</v>
      </c>
      <c r="I204" s="81">
        <v>0.05</v>
      </c>
    </row>
    <row r="205" spans="1:9" ht="15">
      <c r="A205" s="64" t="s">
        <v>3466</v>
      </c>
      <c r="B205" s="64" t="s">
        <v>2956</v>
      </c>
      <c r="C205" s="66" t="s">
        <v>3467</v>
      </c>
      <c r="D205" s="80">
        <v>10967.741935483871</v>
      </c>
      <c r="E205" s="80">
        <f t="shared" si="4"/>
        <v>7458.064516129031</v>
      </c>
      <c r="F205" s="81">
        <v>0.32</v>
      </c>
      <c r="G205" s="80">
        <v>0</v>
      </c>
      <c r="H205" s="80">
        <f t="shared" si="5"/>
        <v>0</v>
      </c>
      <c r="I205" s="81">
        <v>0.05</v>
      </c>
    </row>
    <row r="206" spans="1:9" ht="15">
      <c r="A206" s="64" t="s">
        <v>3340</v>
      </c>
      <c r="B206" s="64" t="s">
        <v>2956</v>
      </c>
      <c r="C206" s="82" t="s">
        <v>3341</v>
      </c>
      <c r="D206" s="80">
        <v>49174.1935483871</v>
      </c>
      <c r="E206" s="80">
        <f t="shared" si="4"/>
        <v>33438.45161290323</v>
      </c>
      <c r="F206" s="81">
        <v>0.32</v>
      </c>
      <c r="G206" s="80">
        <v>8179</v>
      </c>
      <c r="H206" s="80">
        <f t="shared" si="5"/>
        <v>7770.049999999999</v>
      </c>
      <c r="I206" s="81">
        <v>0.05</v>
      </c>
    </row>
    <row r="207" spans="1:9" ht="15">
      <c r="A207" s="64" t="s">
        <v>3340</v>
      </c>
      <c r="B207" s="64" t="s">
        <v>2956</v>
      </c>
      <c r="C207" s="82" t="s">
        <v>3341</v>
      </c>
      <c r="D207" s="80">
        <v>49174.1935483871</v>
      </c>
      <c r="E207" s="80">
        <f t="shared" si="4"/>
        <v>33438.45161290323</v>
      </c>
      <c r="F207" s="81">
        <v>0.32</v>
      </c>
      <c r="G207" s="80">
        <v>8179</v>
      </c>
      <c r="H207" s="80">
        <f t="shared" si="5"/>
        <v>7770.049999999999</v>
      </c>
      <c r="I207" s="81">
        <v>0.05</v>
      </c>
    </row>
    <row r="208" spans="1:9" ht="15">
      <c r="A208" s="64" t="s">
        <v>3340</v>
      </c>
      <c r="B208" s="64" t="s">
        <v>2956</v>
      </c>
      <c r="C208" s="82" t="s">
        <v>3341</v>
      </c>
      <c r="D208" s="80">
        <v>49174.1935483871</v>
      </c>
      <c r="E208" s="80">
        <f aca="true" t="shared" si="6" ref="E208:E271">D208*(1-F208)</f>
        <v>33438.45161290323</v>
      </c>
      <c r="F208" s="81">
        <v>0.32</v>
      </c>
      <c r="G208" s="80">
        <v>8179</v>
      </c>
      <c r="H208" s="80">
        <f aca="true" t="shared" si="7" ref="H208:H271">G208*(1-I208)</f>
        <v>7770.049999999999</v>
      </c>
      <c r="I208" s="81">
        <v>0.05</v>
      </c>
    </row>
    <row r="209" spans="1:9" ht="15">
      <c r="A209" s="64" t="s">
        <v>3342</v>
      </c>
      <c r="B209" s="64" t="s">
        <v>2956</v>
      </c>
      <c r="C209" s="82" t="s">
        <v>3343</v>
      </c>
      <c r="D209" s="80">
        <v>75096.7741935484</v>
      </c>
      <c r="E209" s="80">
        <f t="shared" si="6"/>
        <v>51065.8064516129</v>
      </c>
      <c r="F209" s="81">
        <v>0.32</v>
      </c>
      <c r="G209" s="80">
        <v>9714</v>
      </c>
      <c r="H209" s="80">
        <f t="shared" si="7"/>
        <v>9228.3</v>
      </c>
      <c r="I209" s="81">
        <v>0.05</v>
      </c>
    </row>
    <row r="210" spans="1:9" ht="15">
      <c r="A210" s="64" t="s">
        <v>3342</v>
      </c>
      <c r="B210" s="64" t="s">
        <v>2956</v>
      </c>
      <c r="C210" s="82" t="s">
        <v>3343</v>
      </c>
      <c r="D210" s="80">
        <v>75096.7741935484</v>
      </c>
      <c r="E210" s="80">
        <f t="shared" si="6"/>
        <v>51065.8064516129</v>
      </c>
      <c r="F210" s="81">
        <v>0.32</v>
      </c>
      <c r="G210" s="80">
        <v>9714</v>
      </c>
      <c r="H210" s="80">
        <f t="shared" si="7"/>
        <v>9228.3</v>
      </c>
      <c r="I210" s="81">
        <v>0.05</v>
      </c>
    </row>
    <row r="211" spans="1:9" ht="15">
      <c r="A211" s="64" t="s">
        <v>3344</v>
      </c>
      <c r="B211" s="64" t="s">
        <v>2956</v>
      </c>
      <c r="C211" s="82" t="s">
        <v>3345</v>
      </c>
      <c r="D211" s="80">
        <v>126580.64516129032</v>
      </c>
      <c r="E211" s="80">
        <f t="shared" si="6"/>
        <v>86074.83870967741</v>
      </c>
      <c r="F211" s="81">
        <v>0.32</v>
      </c>
      <c r="G211" s="80">
        <v>8829</v>
      </c>
      <c r="H211" s="80">
        <f t="shared" si="7"/>
        <v>8387.55</v>
      </c>
      <c r="I211" s="81">
        <v>0.05</v>
      </c>
    </row>
    <row r="212" spans="1:9" ht="15">
      <c r="A212" s="64" t="s">
        <v>963</v>
      </c>
      <c r="B212" s="64" t="s">
        <v>2956</v>
      </c>
      <c r="C212" s="82" t="s">
        <v>964</v>
      </c>
      <c r="D212" s="80">
        <v>3638.7096774193546</v>
      </c>
      <c r="E212" s="80">
        <f t="shared" si="6"/>
        <v>2474.322580645161</v>
      </c>
      <c r="F212" s="81">
        <v>0.32</v>
      </c>
      <c r="G212" s="80">
        <v>255</v>
      </c>
      <c r="H212" s="80">
        <f t="shared" si="7"/>
        <v>242.25</v>
      </c>
      <c r="I212" s="81">
        <v>0.05</v>
      </c>
    </row>
    <row r="213" spans="1:9" ht="15">
      <c r="A213" s="64" t="s">
        <v>965</v>
      </c>
      <c r="B213" s="64" t="s">
        <v>2956</v>
      </c>
      <c r="C213" s="82" t="s">
        <v>966</v>
      </c>
      <c r="D213" s="80">
        <v>3638.7096774193546</v>
      </c>
      <c r="E213" s="80">
        <f t="shared" si="6"/>
        <v>2474.322580645161</v>
      </c>
      <c r="F213" s="81">
        <v>0.32</v>
      </c>
      <c r="G213" s="80">
        <v>255</v>
      </c>
      <c r="H213" s="80">
        <f t="shared" si="7"/>
        <v>242.25</v>
      </c>
      <c r="I213" s="81">
        <v>0.05</v>
      </c>
    </row>
    <row r="214" spans="1:9" ht="15">
      <c r="A214" s="64" t="s">
        <v>967</v>
      </c>
      <c r="B214" s="64" t="s">
        <v>2956</v>
      </c>
      <c r="C214" s="82" t="s">
        <v>968</v>
      </c>
      <c r="D214" s="80">
        <v>3638.7096774193546</v>
      </c>
      <c r="E214" s="80">
        <f t="shared" si="6"/>
        <v>2474.322580645161</v>
      </c>
      <c r="F214" s="81">
        <v>0.32</v>
      </c>
      <c r="G214" s="80">
        <v>255</v>
      </c>
      <c r="H214" s="80">
        <f t="shared" si="7"/>
        <v>242.25</v>
      </c>
      <c r="I214" s="81">
        <v>0.05</v>
      </c>
    </row>
    <row r="215" spans="1:9" ht="15">
      <c r="A215" s="64" t="s">
        <v>969</v>
      </c>
      <c r="B215" s="64" t="s">
        <v>2956</v>
      </c>
      <c r="C215" s="82" t="s">
        <v>970</v>
      </c>
      <c r="D215" s="80">
        <v>3638.7096774193546</v>
      </c>
      <c r="E215" s="80">
        <f t="shared" si="6"/>
        <v>2474.322580645161</v>
      </c>
      <c r="F215" s="81">
        <v>0.32</v>
      </c>
      <c r="G215" s="80">
        <v>255</v>
      </c>
      <c r="H215" s="80">
        <f t="shared" si="7"/>
        <v>242.25</v>
      </c>
      <c r="I215" s="81">
        <v>0.05</v>
      </c>
    </row>
    <row r="216" spans="1:9" ht="15">
      <c r="A216" s="64" t="s">
        <v>3346</v>
      </c>
      <c r="B216" s="64" t="s">
        <v>2956</v>
      </c>
      <c r="C216" s="82" t="s">
        <v>3347</v>
      </c>
      <c r="D216" s="80">
        <v>68387.09677419355</v>
      </c>
      <c r="E216" s="80">
        <f t="shared" si="6"/>
        <v>46503.225806451606</v>
      </c>
      <c r="F216" s="81">
        <v>0.32</v>
      </c>
      <c r="G216" s="80">
        <v>6625</v>
      </c>
      <c r="H216" s="80">
        <f t="shared" si="7"/>
        <v>6293.75</v>
      </c>
      <c r="I216" s="81">
        <v>0.05</v>
      </c>
    </row>
    <row r="217" spans="1:9" ht="15">
      <c r="A217" s="64" t="s">
        <v>3346</v>
      </c>
      <c r="B217" s="64" t="s">
        <v>2956</v>
      </c>
      <c r="C217" s="82" t="s">
        <v>3347</v>
      </c>
      <c r="D217" s="80">
        <v>68387.09677419355</v>
      </c>
      <c r="E217" s="80">
        <f t="shared" si="6"/>
        <v>46503.225806451606</v>
      </c>
      <c r="F217" s="81">
        <v>0.32</v>
      </c>
      <c r="G217" s="80">
        <v>6625</v>
      </c>
      <c r="H217" s="80">
        <f t="shared" si="7"/>
        <v>6293.75</v>
      </c>
      <c r="I217" s="81">
        <v>0.05</v>
      </c>
    </row>
    <row r="218" spans="1:9" ht="15">
      <c r="A218" s="64" t="s">
        <v>3348</v>
      </c>
      <c r="B218" s="64" t="s">
        <v>2956</v>
      </c>
      <c r="C218" s="82" t="s">
        <v>3349</v>
      </c>
      <c r="D218" s="80">
        <v>68387.09677419355</v>
      </c>
      <c r="E218" s="80">
        <f t="shared" si="6"/>
        <v>46503.225806451606</v>
      </c>
      <c r="F218" s="81">
        <v>0.32</v>
      </c>
      <c r="G218" s="80">
        <v>6625</v>
      </c>
      <c r="H218" s="80">
        <f t="shared" si="7"/>
        <v>6293.75</v>
      </c>
      <c r="I218" s="81">
        <v>0.05</v>
      </c>
    </row>
    <row r="219" spans="1:9" ht="15">
      <c r="A219" s="64" t="s">
        <v>3348</v>
      </c>
      <c r="B219" s="64" t="s">
        <v>2956</v>
      </c>
      <c r="C219" s="82" t="s">
        <v>3349</v>
      </c>
      <c r="D219" s="80">
        <v>68387.09677419355</v>
      </c>
      <c r="E219" s="80">
        <f t="shared" si="6"/>
        <v>46503.225806451606</v>
      </c>
      <c r="F219" s="81">
        <v>0.32</v>
      </c>
      <c r="G219" s="80">
        <v>6625</v>
      </c>
      <c r="H219" s="80">
        <f t="shared" si="7"/>
        <v>6293.75</v>
      </c>
      <c r="I219" s="81">
        <v>0.05</v>
      </c>
    </row>
    <row r="220" spans="1:9" ht="15">
      <c r="A220" s="64" t="s">
        <v>3350</v>
      </c>
      <c r="B220" s="64" t="s">
        <v>2956</v>
      </c>
      <c r="C220" s="82" t="s">
        <v>3351</v>
      </c>
      <c r="D220" s="80">
        <v>82580.64516129032</v>
      </c>
      <c r="E220" s="80">
        <f t="shared" si="6"/>
        <v>56154.83870967741</v>
      </c>
      <c r="F220" s="81">
        <v>0.32</v>
      </c>
      <c r="G220" s="80">
        <v>5760</v>
      </c>
      <c r="H220" s="80">
        <f t="shared" si="7"/>
        <v>5472</v>
      </c>
      <c r="I220" s="81">
        <v>0.05</v>
      </c>
    </row>
    <row r="221" spans="1:9" ht="15">
      <c r="A221" s="64" t="s">
        <v>3352</v>
      </c>
      <c r="B221" s="64" t="s">
        <v>2956</v>
      </c>
      <c r="C221" s="82" t="s">
        <v>3353</v>
      </c>
      <c r="D221" s="80">
        <v>17161.290322580644</v>
      </c>
      <c r="E221" s="80">
        <f t="shared" si="6"/>
        <v>11669.677419354837</v>
      </c>
      <c r="F221" s="81">
        <v>0.32</v>
      </c>
      <c r="G221" s="80">
        <v>1197</v>
      </c>
      <c r="H221" s="80">
        <f t="shared" si="7"/>
        <v>1137.1499999999999</v>
      </c>
      <c r="I221" s="81">
        <v>0.05</v>
      </c>
    </row>
    <row r="222" spans="1:9" ht="15">
      <c r="A222" s="64" t="s">
        <v>3354</v>
      </c>
      <c r="B222" s="64" t="s">
        <v>2956</v>
      </c>
      <c r="C222" s="82" t="s">
        <v>3355</v>
      </c>
      <c r="D222" s="80">
        <v>82580.64516129032</v>
      </c>
      <c r="E222" s="80">
        <f t="shared" si="6"/>
        <v>56154.83870967741</v>
      </c>
      <c r="F222" s="81">
        <v>0.32</v>
      </c>
      <c r="G222" s="80">
        <v>5760</v>
      </c>
      <c r="H222" s="80">
        <f t="shared" si="7"/>
        <v>5472</v>
      </c>
      <c r="I222" s="81">
        <v>0.05</v>
      </c>
    </row>
    <row r="223" spans="1:9" ht="15">
      <c r="A223" s="64" t="s">
        <v>3356</v>
      </c>
      <c r="B223" s="64" t="s">
        <v>2956</v>
      </c>
      <c r="C223" s="82" t="s">
        <v>3357</v>
      </c>
      <c r="D223" s="80">
        <v>38064.51612903226</v>
      </c>
      <c r="E223" s="80">
        <f t="shared" si="6"/>
        <v>25883.870967741932</v>
      </c>
      <c r="F223" s="81">
        <v>0.32</v>
      </c>
      <c r="G223" s="80">
        <v>2655</v>
      </c>
      <c r="H223" s="80">
        <f t="shared" si="7"/>
        <v>2522.25</v>
      </c>
      <c r="I223" s="81">
        <v>0.05</v>
      </c>
    </row>
    <row r="224" spans="1:9" ht="15">
      <c r="A224" s="64" t="s">
        <v>3358</v>
      </c>
      <c r="B224" s="64" t="s">
        <v>2956</v>
      </c>
      <c r="C224" s="82" t="s">
        <v>3359</v>
      </c>
      <c r="D224" s="80">
        <v>148387.09677419355</v>
      </c>
      <c r="E224" s="80">
        <f t="shared" si="6"/>
        <v>100903.2258064516</v>
      </c>
      <c r="F224" s="81">
        <v>0.32</v>
      </c>
      <c r="G224" s="80">
        <v>10350</v>
      </c>
      <c r="H224" s="80">
        <f t="shared" si="7"/>
        <v>9832.5</v>
      </c>
      <c r="I224" s="81">
        <v>0.05</v>
      </c>
    </row>
    <row r="225" spans="1:9" ht="15">
      <c r="A225" s="64" t="s">
        <v>3360</v>
      </c>
      <c r="B225" s="64" t="s">
        <v>2956</v>
      </c>
      <c r="C225" s="82" t="s">
        <v>3361</v>
      </c>
      <c r="D225" s="80">
        <v>106451.6129032258</v>
      </c>
      <c r="E225" s="80">
        <f t="shared" si="6"/>
        <v>72387.09677419355</v>
      </c>
      <c r="F225" s="81">
        <v>0.32</v>
      </c>
      <c r="G225" s="80">
        <v>7425</v>
      </c>
      <c r="H225" s="80">
        <f t="shared" si="7"/>
        <v>7053.75</v>
      </c>
      <c r="I225" s="81">
        <v>0.05</v>
      </c>
    </row>
    <row r="226" spans="1:9" ht="15">
      <c r="A226" s="64" t="s">
        <v>3362</v>
      </c>
      <c r="B226" s="64" t="s">
        <v>2956</v>
      </c>
      <c r="C226" s="82" t="s">
        <v>3363</v>
      </c>
      <c r="D226" s="80">
        <v>4774.193548387097</v>
      </c>
      <c r="E226" s="80">
        <f t="shared" si="6"/>
        <v>3246.4516129032254</v>
      </c>
      <c r="F226" s="81">
        <v>0.32</v>
      </c>
      <c r="G226" s="80">
        <v>333</v>
      </c>
      <c r="H226" s="80">
        <f t="shared" si="7"/>
        <v>316.34999999999997</v>
      </c>
      <c r="I226" s="81">
        <v>0.05</v>
      </c>
    </row>
    <row r="227" spans="1:9" ht="15">
      <c r="A227" s="64" t="s">
        <v>3364</v>
      </c>
      <c r="B227" s="64" t="s">
        <v>2956</v>
      </c>
      <c r="C227" s="82" t="s">
        <v>3365</v>
      </c>
      <c r="D227" s="80">
        <v>2000</v>
      </c>
      <c r="E227" s="80">
        <f t="shared" si="6"/>
        <v>1359.9999999999998</v>
      </c>
      <c r="F227" s="81">
        <v>0.32</v>
      </c>
      <c r="G227" s="80">
        <v>139.5</v>
      </c>
      <c r="H227" s="80">
        <f t="shared" si="7"/>
        <v>132.525</v>
      </c>
      <c r="I227" s="81">
        <v>0.05</v>
      </c>
    </row>
    <row r="228" spans="1:9" ht="15">
      <c r="A228" s="64" t="s">
        <v>3366</v>
      </c>
      <c r="B228" s="64" t="s">
        <v>2956</v>
      </c>
      <c r="C228" s="82" t="s">
        <v>3367</v>
      </c>
      <c r="D228" s="80">
        <v>16129.032258064517</v>
      </c>
      <c r="E228" s="80">
        <f t="shared" si="6"/>
        <v>10967.741935483871</v>
      </c>
      <c r="F228" s="81">
        <v>0.32</v>
      </c>
      <c r="G228" s="80">
        <v>0</v>
      </c>
      <c r="H228" s="80">
        <f t="shared" si="7"/>
        <v>0</v>
      </c>
      <c r="I228" s="81">
        <v>0.05</v>
      </c>
    </row>
    <row r="229" spans="1:9" ht="15">
      <c r="A229" s="64" t="s">
        <v>3368</v>
      </c>
      <c r="B229" s="64" t="s">
        <v>2956</v>
      </c>
      <c r="C229" s="82" t="s">
        <v>3369</v>
      </c>
      <c r="D229" s="80">
        <v>16129.032258064517</v>
      </c>
      <c r="E229" s="80">
        <f t="shared" si="6"/>
        <v>10967.741935483871</v>
      </c>
      <c r="F229" s="81">
        <v>0.32</v>
      </c>
      <c r="G229" s="80">
        <v>0</v>
      </c>
      <c r="H229" s="80">
        <f t="shared" si="7"/>
        <v>0</v>
      </c>
      <c r="I229" s="81">
        <v>0.05</v>
      </c>
    </row>
    <row r="230" spans="1:9" ht="15">
      <c r="A230" s="64" t="s">
        <v>3370</v>
      </c>
      <c r="B230" s="64" t="s">
        <v>2956</v>
      </c>
      <c r="C230" s="82" t="s">
        <v>3371</v>
      </c>
      <c r="D230" s="80">
        <v>16129.032258064517</v>
      </c>
      <c r="E230" s="80">
        <f t="shared" si="6"/>
        <v>10967.741935483871</v>
      </c>
      <c r="F230" s="81">
        <v>0.32</v>
      </c>
      <c r="G230" s="80">
        <v>0</v>
      </c>
      <c r="H230" s="80">
        <f t="shared" si="7"/>
        <v>0</v>
      </c>
      <c r="I230" s="81">
        <v>0.05</v>
      </c>
    </row>
    <row r="231" spans="1:9" ht="15">
      <c r="A231" s="64" t="s">
        <v>3372</v>
      </c>
      <c r="B231" s="64" t="s">
        <v>2956</v>
      </c>
      <c r="C231" s="82" t="s">
        <v>3373</v>
      </c>
      <c r="D231" s="80">
        <v>16129.032258064517</v>
      </c>
      <c r="E231" s="80">
        <f t="shared" si="6"/>
        <v>10967.741935483871</v>
      </c>
      <c r="F231" s="81">
        <v>0.32</v>
      </c>
      <c r="G231" s="80">
        <v>0</v>
      </c>
      <c r="H231" s="80">
        <f t="shared" si="7"/>
        <v>0</v>
      </c>
      <c r="I231" s="81">
        <v>0.05</v>
      </c>
    </row>
    <row r="232" spans="1:9" ht="15">
      <c r="A232" s="64" t="s">
        <v>3374</v>
      </c>
      <c r="B232" s="64" t="s">
        <v>2956</v>
      </c>
      <c r="C232" s="82" t="s">
        <v>3375</v>
      </c>
      <c r="D232" s="80">
        <v>104516.12903225806</v>
      </c>
      <c r="E232" s="80">
        <f t="shared" si="6"/>
        <v>71070.96774193547</v>
      </c>
      <c r="F232" s="81">
        <v>0.32</v>
      </c>
      <c r="G232" s="80">
        <v>7290</v>
      </c>
      <c r="H232" s="80">
        <f t="shared" si="7"/>
        <v>6925.5</v>
      </c>
      <c r="I232" s="81">
        <v>0.05</v>
      </c>
    </row>
    <row r="233" spans="1:9" ht="15">
      <c r="A233" s="64" t="s">
        <v>3376</v>
      </c>
      <c r="B233" s="64" t="s">
        <v>2956</v>
      </c>
      <c r="C233" s="82" t="s">
        <v>3377</v>
      </c>
      <c r="D233" s="80">
        <v>3419.3548387096776</v>
      </c>
      <c r="E233" s="80">
        <f t="shared" si="6"/>
        <v>2325.1612903225805</v>
      </c>
      <c r="F233" s="81">
        <v>0.32</v>
      </c>
      <c r="G233" s="80">
        <v>0</v>
      </c>
      <c r="H233" s="80">
        <f t="shared" si="7"/>
        <v>0</v>
      </c>
      <c r="I233" s="81">
        <v>0.05</v>
      </c>
    </row>
    <row r="234" spans="1:9" ht="15">
      <c r="A234" s="64" t="s">
        <v>3378</v>
      </c>
      <c r="B234" s="64" t="s">
        <v>2956</v>
      </c>
      <c r="C234" s="82" t="s">
        <v>3379</v>
      </c>
      <c r="D234" s="80">
        <v>3419.3548387096776</v>
      </c>
      <c r="E234" s="80">
        <f t="shared" si="6"/>
        <v>2325.1612903225805</v>
      </c>
      <c r="F234" s="81">
        <v>0.32</v>
      </c>
      <c r="G234" s="80">
        <v>0</v>
      </c>
      <c r="H234" s="80">
        <f t="shared" si="7"/>
        <v>0</v>
      </c>
      <c r="I234" s="81">
        <v>0.05</v>
      </c>
    </row>
    <row r="235" spans="1:9" ht="15">
      <c r="A235" s="64" t="s">
        <v>971</v>
      </c>
      <c r="B235" s="64" t="s">
        <v>2956</v>
      </c>
      <c r="C235" s="82" t="s">
        <v>972</v>
      </c>
      <c r="D235" s="80">
        <v>5806.451612903225</v>
      </c>
      <c r="E235" s="80">
        <f t="shared" si="6"/>
        <v>3948.3870967741927</v>
      </c>
      <c r="F235" s="81">
        <v>0.32</v>
      </c>
      <c r="G235" s="80">
        <v>400</v>
      </c>
      <c r="H235" s="80">
        <f t="shared" si="7"/>
        <v>380</v>
      </c>
      <c r="I235" s="81">
        <v>0.05</v>
      </c>
    </row>
    <row r="236" spans="1:9" ht="15">
      <c r="A236" s="64" t="s">
        <v>973</v>
      </c>
      <c r="B236" s="64" t="s">
        <v>2956</v>
      </c>
      <c r="C236" s="82" t="s">
        <v>974</v>
      </c>
      <c r="D236" s="80">
        <v>2954.8387096774195</v>
      </c>
      <c r="E236" s="80">
        <f t="shared" si="6"/>
        <v>2009.2903225806451</v>
      </c>
      <c r="F236" s="81">
        <v>0.32</v>
      </c>
      <c r="G236" s="80">
        <v>200</v>
      </c>
      <c r="H236" s="80">
        <f t="shared" si="7"/>
        <v>190</v>
      </c>
      <c r="I236" s="81">
        <v>0.05</v>
      </c>
    </row>
    <row r="237" spans="1:9" ht="15">
      <c r="A237" s="64" t="s">
        <v>975</v>
      </c>
      <c r="B237" s="64" t="s">
        <v>2956</v>
      </c>
      <c r="C237" s="82" t="s">
        <v>976</v>
      </c>
      <c r="D237" s="80">
        <v>2954.8387096774195</v>
      </c>
      <c r="E237" s="80">
        <f t="shared" si="6"/>
        <v>2009.2903225806451</v>
      </c>
      <c r="F237" s="81">
        <v>0.32</v>
      </c>
      <c r="G237" s="80">
        <v>200</v>
      </c>
      <c r="H237" s="80">
        <f t="shared" si="7"/>
        <v>190</v>
      </c>
      <c r="I237" s="81">
        <v>0.05</v>
      </c>
    </row>
    <row r="238" spans="1:9" ht="15">
      <c r="A238" s="64" t="s">
        <v>977</v>
      </c>
      <c r="B238" s="64" t="s">
        <v>2956</v>
      </c>
      <c r="C238" s="82" t="s">
        <v>978</v>
      </c>
      <c r="D238" s="80">
        <v>7277.419354838709</v>
      </c>
      <c r="E238" s="80">
        <f t="shared" si="6"/>
        <v>4948.645161290322</v>
      </c>
      <c r="F238" s="81">
        <v>0.32</v>
      </c>
      <c r="G238" s="80">
        <v>510</v>
      </c>
      <c r="H238" s="80">
        <f t="shared" si="7"/>
        <v>484.5</v>
      </c>
      <c r="I238" s="81">
        <v>0.05</v>
      </c>
    </row>
    <row r="239" spans="1:9" ht="15">
      <c r="A239" s="64" t="s">
        <v>979</v>
      </c>
      <c r="B239" s="64" t="s">
        <v>2956</v>
      </c>
      <c r="C239" s="82" t="s">
        <v>980</v>
      </c>
      <c r="D239" s="80">
        <v>12774.193548387097</v>
      </c>
      <c r="E239" s="80">
        <f t="shared" si="6"/>
        <v>8686.451612903225</v>
      </c>
      <c r="F239" s="81">
        <v>0.32</v>
      </c>
      <c r="G239" s="80">
        <v>890</v>
      </c>
      <c r="H239" s="80">
        <f t="shared" si="7"/>
        <v>845.5</v>
      </c>
      <c r="I239" s="81">
        <v>0.05</v>
      </c>
    </row>
    <row r="240" spans="1:9" ht="15">
      <c r="A240" s="64" t="s">
        <v>3380</v>
      </c>
      <c r="B240" s="64" t="s">
        <v>2956</v>
      </c>
      <c r="C240" s="82" t="s">
        <v>3381</v>
      </c>
      <c r="D240" s="80">
        <v>2838.7096774193546</v>
      </c>
      <c r="E240" s="80">
        <f t="shared" si="6"/>
        <v>1930.322580645161</v>
      </c>
      <c r="F240" s="81">
        <v>0.32</v>
      </c>
      <c r="G240" s="80">
        <v>0</v>
      </c>
      <c r="H240" s="80">
        <f t="shared" si="7"/>
        <v>0</v>
      </c>
      <c r="I240" s="81">
        <v>0.05</v>
      </c>
    </row>
    <row r="241" spans="1:9" ht="15">
      <c r="A241" s="64" t="s">
        <v>3382</v>
      </c>
      <c r="B241" s="64" t="s">
        <v>2956</v>
      </c>
      <c r="C241" s="82" t="s">
        <v>3383</v>
      </c>
      <c r="D241" s="80">
        <v>12315.483870967742</v>
      </c>
      <c r="E241" s="80">
        <f t="shared" si="6"/>
        <v>8374.529032258064</v>
      </c>
      <c r="F241" s="81">
        <v>0.32</v>
      </c>
      <c r="G241" s="80">
        <v>859.01</v>
      </c>
      <c r="H241" s="80">
        <f t="shared" si="7"/>
        <v>816.0595</v>
      </c>
      <c r="I241" s="81">
        <v>0.05</v>
      </c>
    </row>
    <row r="242" spans="1:9" ht="15">
      <c r="A242" s="64" t="s">
        <v>3384</v>
      </c>
      <c r="B242" s="64" t="s">
        <v>2956</v>
      </c>
      <c r="C242" s="82" t="s">
        <v>3385</v>
      </c>
      <c r="D242" s="80">
        <v>4103.225806451613</v>
      </c>
      <c r="E242" s="80">
        <f t="shared" si="6"/>
        <v>2790.1935483870966</v>
      </c>
      <c r="F242" s="81">
        <v>0.32</v>
      </c>
      <c r="G242" s="80">
        <v>286.2</v>
      </c>
      <c r="H242" s="80">
        <f t="shared" si="7"/>
        <v>271.89</v>
      </c>
      <c r="I242" s="81">
        <v>0.05</v>
      </c>
    </row>
    <row r="243" spans="1:9" ht="15">
      <c r="A243" s="64" t="s">
        <v>981</v>
      </c>
      <c r="B243" s="64" t="s">
        <v>2956</v>
      </c>
      <c r="C243" s="82" t="s">
        <v>982</v>
      </c>
      <c r="D243" s="80">
        <v>28387.09677419355</v>
      </c>
      <c r="E243" s="80">
        <f t="shared" si="6"/>
        <v>19303.22580645161</v>
      </c>
      <c r="F243" s="81">
        <v>0.32</v>
      </c>
      <c r="G243" s="80">
        <v>2375</v>
      </c>
      <c r="H243" s="80">
        <f t="shared" si="7"/>
        <v>2256.25</v>
      </c>
      <c r="I243" s="81">
        <v>0.05</v>
      </c>
    </row>
    <row r="244" spans="1:9" ht="15">
      <c r="A244" s="64" t="s">
        <v>3386</v>
      </c>
      <c r="B244" s="64" t="s">
        <v>2956</v>
      </c>
      <c r="C244" s="82" t="s">
        <v>3387</v>
      </c>
      <c r="D244" s="80">
        <v>104516.12903225806</v>
      </c>
      <c r="E244" s="80">
        <f t="shared" si="6"/>
        <v>71070.96774193547</v>
      </c>
      <c r="F244" s="81">
        <v>0.32</v>
      </c>
      <c r="G244" s="80">
        <v>7290</v>
      </c>
      <c r="H244" s="80">
        <f t="shared" si="7"/>
        <v>6925.5</v>
      </c>
      <c r="I244" s="81">
        <v>0.05</v>
      </c>
    </row>
    <row r="245" spans="1:9" ht="15">
      <c r="A245" s="64" t="s">
        <v>3388</v>
      </c>
      <c r="B245" s="64" t="s">
        <v>2956</v>
      </c>
      <c r="C245" s="82" t="s">
        <v>3389</v>
      </c>
      <c r="D245" s="80">
        <v>3419.3548387096776</v>
      </c>
      <c r="E245" s="80">
        <f t="shared" si="6"/>
        <v>2325.1612903225805</v>
      </c>
      <c r="F245" s="81">
        <v>0.32</v>
      </c>
      <c r="G245" s="80">
        <v>0</v>
      </c>
      <c r="H245" s="80">
        <f t="shared" si="7"/>
        <v>0</v>
      </c>
      <c r="I245" s="81">
        <v>0.05</v>
      </c>
    </row>
    <row r="246" spans="1:9" ht="15">
      <c r="A246" s="64" t="s">
        <v>3390</v>
      </c>
      <c r="B246" s="64" t="s">
        <v>2956</v>
      </c>
      <c r="C246" s="82" t="s">
        <v>3391</v>
      </c>
      <c r="D246" s="80">
        <v>3419.3548387096776</v>
      </c>
      <c r="E246" s="80">
        <f t="shared" si="6"/>
        <v>2325.1612903225805</v>
      </c>
      <c r="F246" s="81">
        <v>0.32</v>
      </c>
      <c r="G246" s="80">
        <v>0</v>
      </c>
      <c r="H246" s="80">
        <f t="shared" si="7"/>
        <v>0</v>
      </c>
      <c r="I246" s="81">
        <v>0.05</v>
      </c>
    </row>
    <row r="247" spans="1:9" ht="15">
      <c r="A247" s="64" t="s">
        <v>3392</v>
      </c>
      <c r="B247" s="64" t="s">
        <v>2956</v>
      </c>
      <c r="C247" s="82" t="s">
        <v>3393</v>
      </c>
      <c r="D247" s="80">
        <v>12903.225806451614</v>
      </c>
      <c r="E247" s="80">
        <f t="shared" si="6"/>
        <v>8774.193548387097</v>
      </c>
      <c r="F247" s="81">
        <v>0.32</v>
      </c>
      <c r="G247" s="80">
        <v>900</v>
      </c>
      <c r="H247" s="80">
        <f t="shared" si="7"/>
        <v>855</v>
      </c>
      <c r="I247" s="81">
        <v>0.05</v>
      </c>
    </row>
    <row r="248" spans="1:9" ht="15">
      <c r="A248" s="64" t="s">
        <v>3394</v>
      </c>
      <c r="B248" s="64" t="s">
        <v>2956</v>
      </c>
      <c r="C248" s="82" t="s">
        <v>3395</v>
      </c>
      <c r="D248" s="80">
        <v>148387.09677419355</v>
      </c>
      <c r="E248" s="80">
        <f t="shared" si="6"/>
        <v>100903.2258064516</v>
      </c>
      <c r="F248" s="81">
        <v>0.32</v>
      </c>
      <c r="G248" s="80">
        <v>10350</v>
      </c>
      <c r="H248" s="80">
        <f t="shared" si="7"/>
        <v>9832.5</v>
      </c>
      <c r="I248" s="81">
        <v>0.05</v>
      </c>
    </row>
    <row r="249" spans="1:9" ht="15">
      <c r="A249" s="64" t="s">
        <v>3396</v>
      </c>
      <c r="B249" s="64" t="s">
        <v>2956</v>
      </c>
      <c r="C249" s="82" t="s">
        <v>3397</v>
      </c>
      <c r="D249" s="80">
        <v>106451.6129032258</v>
      </c>
      <c r="E249" s="80">
        <f t="shared" si="6"/>
        <v>72387.09677419355</v>
      </c>
      <c r="F249" s="81">
        <v>0.32</v>
      </c>
      <c r="G249" s="80">
        <v>7425</v>
      </c>
      <c r="H249" s="80">
        <f t="shared" si="7"/>
        <v>7053.75</v>
      </c>
      <c r="I249" s="81">
        <v>0.05</v>
      </c>
    </row>
    <row r="250" spans="1:9" ht="15">
      <c r="A250" s="64" t="s">
        <v>3398</v>
      </c>
      <c r="B250" s="64" t="s">
        <v>2956</v>
      </c>
      <c r="C250" s="82" t="s">
        <v>3399</v>
      </c>
      <c r="D250" s="80">
        <v>16129.032258064517</v>
      </c>
      <c r="E250" s="80">
        <f t="shared" si="6"/>
        <v>10967.741935483871</v>
      </c>
      <c r="F250" s="81">
        <v>0.32</v>
      </c>
      <c r="G250" s="80">
        <v>0</v>
      </c>
      <c r="H250" s="80">
        <f t="shared" si="7"/>
        <v>0</v>
      </c>
      <c r="I250" s="81">
        <v>0.05</v>
      </c>
    </row>
    <row r="251" spans="1:9" ht="15">
      <c r="A251" s="64" t="s">
        <v>3400</v>
      </c>
      <c r="B251" s="64" t="s">
        <v>2956</v>
      </c>
      <c r="C251" s="82" t="s">
        <v>3401</v>
      </c>
      <c r="D251" s="80">
        <v>16129.032258064517</v>
      </c>
      <c r="E251" s="80">
        <f t="shared" si="6"/>
        <v>10967.741935483871</v>
      </c>
      <c r="F251" s="81">
        <v>0.32</v>
      </c>
      <c r="G251" s="80">
        <v>0</v>
      </c>
      <c r="H251" s="80">
        <f t="shared" si="7"/>
        <v>0</v>
      </c>
      <c r="I251" s="81">
        <v>0.05</v>
      </c>
    </row>
    <row r="252" spans="1:9" ht="15">
      <c r="A252" s="64" t="s">
        <v>3402</v>
      </c>
      <c r="B252" s="64" t="s">
        <v>2956</v>
      </c>
      <c r="C252" s="82" t="s">
        <v>3403</v>
      </c>
      <c r="D252" s="80">
        <v>16129.032258064517</v>
      </c>
      <c r="E252" s="80">
        <f t="shared" si="6"/>
        <v>10967.741935483871</v>
      </c>
      <c r="F252" s="81">
        <v>0.32</v>
      </c>
      <c r="G252" s="80">
        <v>0</v>
      </c>
      <c r="H252" s="80">
        <f t="shared" si="7"/>
        <v>0</v>
      </c>
      <c r="I252" s="81">
        <v>0.05</v>
      </c>
    </row>
    <row r="253" spans="1:9" ht="15">
      <c r="A253" s="64" t="s">
        <v>3404</v>
      </c>
      <c r="B253" s="64" t="s">
        <v>2956</v>
      </c>
      <c r="C253" s="82" t="s">
        <v>3405</v>
      </c>
      <c r="D253" s="80">
        <v>16129.032258064517</v>
      </c>
      <c r="E253" s="80">
        <f t="shared" si="6"/>
        <v>10967.741935483871</v>
      </c>
      <c r="F253" s="81">
        <v>0.32</v>
      </c>
      <c r="G253" s="80">
        <v>0</v>
      </c>
      <c r="H253" s="80">
        <f t="shared" si="7"/>
        <v>0</v>
      </c>
      <c r="I253" s="81">
        <v>0.05</v>
      </c>
    </row>
    <row r="254" spans="1:9" ht="15">
      <c r="A254" s="64" t="s">
        <v>3406</v>
      </c>
      <c r="B254" s="64" t="s">
        <v>2956</v>
      </c>
      <c r="C254" s="82" t="s">
        <v>3407</v>
      </c>
      <c r="D254" s="80">
        <v>61516.12903225807</v>
      </c>
      <c r="E254" s="80">
        <f t="shared" si="6"/>
        <v>41830.967741935485</v>
      </c>
      <c r="F254" s="81">
        <v>0.32</v>
      </c>
      <c r="G254" s="80">
        <v>4290.75</v>
      </c>
      <c r="H254" s="80">
        <f t="shared" si="7"/>
        <v>4076.2124999999996</v>
      </c>
      <c r="I254" s="81">
        <v>0.05</v>
      </c>
    </row>
    <row r="255" spans="1:9" ht="15">
      <c r="A255" s="64" t="s">
        <v>3408</v>
      </c>
      <c r="B255" s="64" t="s">
        <v>2956</v>
      </c>
      <c r="C255" s="82" t="s">
        <v>3409</v>
      </c>
      <c r="D255" s="80">
        <v>5806.451612903225</v>
      </c>
      <c r="E255" s="80">
        <f t="shared" si="6"/>
        <v>3948.3870967741927</v>
      </c>
      <c r="F255" s="81">
        <v>0.32</v>
      </c>
      <c r="G255" s="80">
        <v>405</v>
      </c>
      <c r="H255" s="80">
        <f t="shared" si="7"/>
        <v>384.75</v>
      </c>
      <c r="I255" s="81">
        <v>0.05</v>
      </c>
    </row>
    <row r="256" spans="1:9" ht="15">
      <c r="A256" s="64" t="s">
        <v>3410</v>
      </c>
      <c r="B256" s="64" t="s">
        <v>2956</v>
      </c>
      <c r="C256" s="82" t="s">
        <v>3411</v>
      </c>
      <c r="D256" s="80">
        <v>5806.451612903225</v>
      </c>
      <c r="E256" s="80">
        <f t="shared" si="6"/>
        <v>3948.3870967741927</v>
      </c>
      <c r="F256" s="81">
        <v>0.32</v>
      </c>
      <c r="G256" s="80">
        <v>405</v>
      </c>
      <c r="H256" s="80">
        <f t="shared" si="7"/>
        <v>384.75</v>
      </c>
      <c r="I256" s="81">
        <v>0.05</v>
      </c>
    </row>
    <row r="257" spans="1:9" ht="15">
      <c r="A257" s="64" t="s">
        <v>3412</v>
      </c>
      <c r="B257" s="64" t="s">
        <v>2956</v>
      </c>
      <c r="C257" s="82" t="s">
        <v>3413</v>
      </c>
      <c r="D257" s="80">
        <v>61516.12903225807</v>
      </c>
      <c r="E257" s="80">
        <f t="shared" si="6"/>
        <v>41830.967741935485</v>
      </c>
      <c r="F257" s="81">
        <v>0.32</v>
      </c>
      <c r="G257" s="80">
        <v>4290.75</v>
      </c>
      <c r="H257" s="80">
        <f t="shared" si="7"/>
        <v>4076.2124999999996</v>
      </c>
      <c r="I257" s="81">
        <v>0.05</v>
      </c>
    </row>
    <row r="258" spans="1:9" ht="15">
      <c r="A258" s="64" t="s">
        <v>885</v>
      </c>
      <c r="B258" s="64" t="s">
        <v>2956</v>
      </c>
      <c r="C258" s="82" t="s">
        <v>886</v>
      </c>
      <c r="D258" s="80">
        <v>25741.93548387097</v>
      </c>
      <c r="E258" s="80">
        <f t="shared" si="6"/>
        <v>17504.516129032258</v>
      </c>
      <c r="F258" s="81">
        <v>0.32</v>
      </c>
      <c r="G258" s="80">
        <v>1795</v>
      </c>
      <c r="H258" s="80">
        <f t="shared" si="7"/>
        <v>1705.25</v>
      </c>
      <c r="I258" s="81">
        <v>0.05</v>
      </c>
    </row>
    <row r="259" spans="1:9" ht="15">
      <c r="A259" s="64" t="s">
        <v>887</v>
      </c>
      <c r="B259" s="64" t="s">
        <v>2956</v>
      </c>
      <c r="C259" s="82" t="s">
        <v>888</v>
      </c>
      <c r="D259" s="80">
        <v>34167.74193548387</v>
      </c>
      <c r="E259" s="80">
        <f t="shared" si="6"/>
        <v>23234.06451612903</v>
      </c>
      <c r="F259" s="81">
        <v>0.32</v>
      </c>
      <c r="G259" s="80">
        <v>2383.2</v>
      </c>
      <c r="H259" s="80">
        <f t="shared" si="7"/>
        <v>2264.0399999999995</v>
      </c>
      <c r="I259" s="81">
        <v>0.05</v>
      </c>
    </row>
    <row r="260" spans="1:9" ht="15">
      <c r="A260" s="64" t="s">
        <v>887</v>
      </c>
      <c r="B260" s="64" t="s">
        <v>2956</v>
      </c>
      <c r="C260" s="82" t="s">
        <v>888</v>
      </c>
      <c r="D260" s="80">
        <v>34167.74193548387</v>
      </c>
      <c r="E260" s="80">
        <f t="shared" si="6"/>
        <v>23234.06451612903</v>
      </c>
      <c r="F260" s="81">
        <v>0.32</v>
      </c>
      <c r="G260" s="80">
        <v>2383.2</v>
      </c>
      <c r="H260" s="80">
        <f t="shared" si="7"/>
        <v>2264.0399999999995</v>
      </c>
      <c r="I260" s="81">
        <v>0.05</v>
      </c>
    </row>
    <row r="261" spans="1:9" ht="15">
      <c r="A261" s="64" t="s">
        <v>889</v>
      </c>
      <c r="B261" s="64" t="s">
        <v>2956</v>
      </c>
      <c r="C261" s="82" t="s">
        <v>890</v>
      </c>
      <c r="D261" s="80">
        <v>11380.645161290322</v>
      </c>
      <c r="E261" s="80">
        <f t="shared" si="6"/>
        <v>7738.838709677419</v>
      </c>
      <c r="F261" s="81">
        <v>0.32</v>
      </c>
      <c r="G261" s="80">
        <v>793.8</v>
      </c>
      <c r="H261" s="80">
        <f t="shared" si="7"/>
        <v>754.1099999999999</v>
      </c>
      <c r="I261" s="81">
        <v>0.05</v>
      </c>
    </row>
    <row r="262" spans="1:9" ht="15">
      <c r="A262" s="64" t="s">
        <v>891</v>
      </c>
      <c r="B262" s="64" t="s">
        <v>2956</v>
      </c>
      <c r="C262" s="66" t="s">
        <v>892</v>
      </c>
      <c r="D262" s="80">
        <v>64516.12903225807</v>
      </c>
      <c r="E262" s="80">
        <f t="shared" si="6"/>
        <v>43870.967741935485</v>
      </c>
      <c r="F262" s="81">
        <v>0.32</v>
      </c>
      <c r="G262" s="80">
        <v>3328</v>
      </c>
      <c r="H262" s="80">
        <f t="shared" si="7"/>
        <v>3161.6</v>
      </c>
      <c r="I262" s="81">
        <v>0.05</v>
      </c>
    </row>
    <row r="263" spans="1:9" ht="15">
      <c r="A263" s="64" t="s">
        <v>891</v>
      </c>
      <c r="B263" s="64" t="s">
        <v>2956</v>
      </c>
      <c r="C263" s="82" t="s">
        <v>892</v>
      </c>
      <c r="D263" s="80">
        <v>64516.12903225807</v>
      </c>
      <c r="E263" s="80">
        <f t="shared" si="6"/>
        <v>43870.967741935485</v>
      </c>
      <c r="F263" s="81">
        <v>0.32</v>
      </c>
      <c r="G263" s="80">
        <v>3328</v>
      </c>
      <c r="H263" s="80">
        <f t="shared" si="7"/>
        <v>3161.6</v>
      </c>
      <c r="I263" s="81">
        <v>0.05</v>
      </c>
    </row>
    <row r="264" spans="1:9" ht="15">
      <c r="A264" s="64" t="s">
        <v>893</v>
      </c>
      <c r="B264" s="64" t="s">
        <v>2956</v>
      </c>
      <c r="C264" s="82" t="s">
        <v>894</v>
      </c>
      <c r="D264" s="80">
        <v>35655.48387096774</v>
      </c>
      <c r="E264" s="80">
        <f t="shared" si="6"/>
        <v>24245.729032258063</v>
      </c>
      <c r="F264" s="81">
        <v>0.32</v>
      </c>
      <c r="G264" s="80">
        <v>2487</v>
      </c>
      <c r="H264" s="80">
        <f t="shared" si="7"/>
        <v>2362.65</v>
      </c>
      <c r="I264" s="81">
        <v>0.05</v>
      </c>
    </row>
    <row r="265" spans="1:9" ht="15">
      <c r="A265" s="64" t="s">
        <v>893</v>
      </c>
      <c r="B265" s="64" t="s">
        <v>2956</v>
      </c>
      <c r="C265" s="82" t="s">
        <v>894</v>
      </c>
      <c r="D265" s="80">
        <v>35655.48387096774</v>
      </c>
      <c r="E265" s="80">
        <f t="shared" si="6"/>
        <v>24245.729032258063</v>
      </c>
      <c r="F265" s="81">
        <v>0.32</v>
      </c>
      <c r="G265" s="80">
        <v>2487</v>
      </c>
      <c r="H265" s="80">
        <f t="shared" si="7"/>
        <v>2362.65</v>
      </c>
      <c r="I265" s="81">
        <v>0.05</v>
      </c>
    </row>
    <row r="266" spans="1:9" ht="15">
      <c r="A266" s="64" t="s">
        <v>895</v>
      </c>
      <c r="B266" s="64" t="s">
        <v>2956</v>
      </c>
      <c r="C266" s="82" t="s">
        <v>896</v>
      </c>
      <c r="D266" s="80">
        <v>322.5806451612903</v>
      </c>
      <c r="E266" s="80">
        <f t="shared" si="6"/>
        <v>219.35483870967738</v>
      </c>
      <c r="F266" s="81">
        <v>0.32</v>
      </c>
      <c r="G266" s="80">
        <v>25</v>
      </c>
      <c r="H266" s="80">
        <f t="shared" si="7"/>
        <v>23.75</v>
      </c>
      <c r="I266" s="81">
        <v>0.05</v>
      </c>
    </row>
    <row r="267" spans="1:9" ht="15">
      <c r="A267" s="64" t="s">
        <v>1025</v>
      </c>
      <c r="B267" s="64" t="s">
        <v>2956</v>
      </c>
      <c r="C267" s="82" t="s">
        <v>1026</v>
      </c>
      <c r="D267" s="80">
        <v>6451.612903225807</v>
      </c>
      <c r="E267" s="80">
        <f t="shared" si="6"/>
        <v>4387.096774193548</v>
      </c>
      <c r="F267" s="81">
        <v>0.32</v>
      </c>
      <c r="G267" s="80">
        <v>500</v>
      </c>
      <c r="H267" s="80">
        <f t="shared" si="7"/>
        <v>475</v>
      </c>
      <c r="I267" s="81">
        <v>0.05</v>
      </c>
    </row>
    <row r="268" spans="1:9" ht="15">
      <c r="A268" s="64" t="s">
        <v>1027</v>
      </c>
      <c r="B268" s="64" t="s">
        <v>2956</v>
      </c>
      <c r="C268" s="82" t="s">
        <v>1028</v>
      </c>
      <c r="D268" s="80">
        <v>6451.612903225807</v>
      </c>
      <c r="E268" s="80">
        <f t="shared" si="6"/>
        <v>4387.096774193548</v>
      </c>
      <c r="F268" s="81">
        <v>0.32</v>
      </c>
      <c r="G268" s="80">
        <v>500</v>
      </c>
      <c r="H268" s="80">
        <f t="shared" si="7"/>
        <v>475</v>
      </c>
      <c r="I268" s="81">
        <v>0.05</v>
      </c>
    </row>
    <row r="269" spans="1:9" ht="15">
      <c r="A269" s="64" t="s">
        <v>3414</v>
      </c>
      <c r="B269" s="64" t="s">
        <v>2956</v>
      </c>
      <c r="C269" s="82" t="s">
        <v>3415</v>
      </c>
      <c r="D269" s="80">
        <v>52258.06451612903</v>
      </c>
      <c r="E269" s="80">
        <f t="shared" si="6"/>
        <v>35535.483870967735</v>
      </c>
      <c r="F269" s="81">
        <v>0.32</v>
      </c>
      <c r="G269" s="80">
        <v>3645</v>
      </c>
      <c r="H269" s="80">
        <f t="shared" si="7"/>
        <v>3462.75</v>
      </c>
      <c r="I269" s="81">
        <v>0.05</v>
      </c>
    </row>
    <row r="270" spans="1:9" ht="15">
      <c r="A270" s="64" t="s">
        <v>3416</v>
      </c>
      <c r="B270" s="64" t="s">
        <v>2956</v>
      </c>
      <c r="C270" s="82" t="s">
        <v>3417</v>
      </c>
      <c r="D270" s="80">
        <v>3600</v>
      </c>
      <c r="E270" s="80">
        <f t="shared" si="6"/>
        <v>2448</v>
      </c>
      <c r="F270" s="81">
        <v>0.32</v>
      </c>
      <c r="G270" s="80">
        <v>251.1</v>
      </c>
      <c r="H270" s="80">
        <f t="shared" si="7"/>
        <v>238.545</v>
      </c>
      <c r="I270" s="81">
        <v>0.05</v>
      </c>
    </row>
    <row r="271" spans="1:9" ht="15">
      <c r="A271" s="64" t="s">
        <v>3418</v>
      </c>
      <c r="B271" s="64" t="s">
        <v>2956</v>
      </c>
      <c r="C271" s="82" t="s">
        <v>3419</v>
      </c>
      <c r="D271" s="80">
        <v>5922.322580645162</v>
      </c>
      <c r="E271" s="80">
        <f t="shared" si="6"/>
        <v>4027.1793548387095</v>
      </c>
      <c r="F271" s="81">
        <v>0.32</v>
      </c>
      <c r="G271" s="80">
        <v>413.1</v>
      </c>
      <c r="H271" s="80">
        <f t="shared" si="7"/>
        <v>392.445</v>
      </c>
      <c r="I271" s="81">
        <v>0.05</v>
      </c>
    </row>
    <row r="272" spans="1:9" ht="15">
      <c r="A272" s="64" t="s">
        <v>3420</v>
      </c>
      <c r="B272" s="64" t="s">
        <v>2956</v>
      </c>
      <c r="C272" s="82" t="s">
        <v>3421</v>
      </c>
      <c r="D272" s="80">
        <v>5922.322580645162</v>
      </c>
      <c r="E272" s="80">
        <f aca="true" t="shared" si="8" ref="E272:E335">D272*(1-F272)</f>
        <v>4027.1793548387095</v>
      </c>
      <c r="F272" s="81">
        <v>0.32</v>
      </c>
      <c r="G272" s="80">
        <v>413.1</v>
      </c>
      <c r="H272" s="80">
        <f aca="true" t="shared" si="9" ref="H272:H335">G272*(1-I272)</f>
        <v>392.445</v>
      </c>
      <c r="I272" s="81">
        <v>0.05</v>
      </c>
    </row>
    <row r="273" spans="1:9" ht="15">
      <c r="A273" s="64" t="s">
        <v>3501</v>
      </c>
      <c r="B273" s="64" t="s">
        <v>2956</v>
      </c>
      <c r="C273" s="82" t="s">
        <v>3502</v>
      </c>
      <c r="D273" s="80">
        <v>106322.58064516129</v>
      </c>
      <c r="E273" s="80">
        <f t="shared" si="8"/>
        <v>72299.35483870967</v>
      </c>
      <c r="F273" s="81">
        <v>0.32</v>
      </c>
      <c r="G273" s="80">
        <v>8240</v>
      </c>
      <c r="H273" s="80">
        <f t="shared" si="9"/>
        <v>7828</v>
      </c>
      <c r="I273" s="81">
        <v>0.05</v>
      </c>
    </row>
    <row r="274" spans="1:9" ht="15">
      <c r="A274" s="64" t="s">
        <v>3503</v>
      </c>
      <c r="B274" s="64" t="s">
        <v>2956</v>
      </c>
      <c r="C274" s="82" t="s">
        <v>3504</v>
      </c>
      <c r="D274" s="80">
        <v>112903.22580645162</v>
      </c>
      <c r="E274" s="80">
        <f t="shared" si="8"/>
        <v>76774.19354838709</v>
      </c>
      <c r="F274" s="81">
        <v>0.32</v>
      </c>
      <c r="G274" s="80">
        <v>8750</v>
      </c>
      <c r="H274" s="80">
        <f t="shared" si="9"/>
        <v>8312.5</v>
      </c>
      <c r="I274" s="81">
        <v>0.05</v>
      </c>
    </row>
    <row r="275" spans="1:9" ht="15">
      <c r="A275" s="64" t="s">
        <v>3505</v>
      </c>
      <c r="B275" s="64" t="s">
        <v>2956</v>
      </c>
      <c r="C275" s="82" t="s">
        <v>3506</v>
      </c>
      <c r="D275" s="80">
        <v>136258.06451612903</v>
      </c>
      <c r="E275" s="80">
        <f t="shared" si="8"/>
        <v>92655.48387096773</v>
      </c>
      <c r="F275" s="81">
        <v>0.32</v>
      </c>
      <c r="G275" s="80">
        <v>10560</v>
      </c>
      <c r="H275" s="80">
        <f t="shared" si="9"/>
        <v>10032</v>
      </c>
      <c r="I275" s="81">
        <v>0.05</v>
      </c>
    </row>
    <row r="276" spans="1:9" ht="15">
      <c r="A276" s="64" t="s">
        <v>3507</v>
      </c>
      <c r="B276" s="64" t="s">
        <v>2956</v>
      </c>
      <c r="C276" s="82" t="s">
        <v>3508</v>
      </c>
      <c r="D276" s="80">
        <v>141677.4193548387</v>
      </c>
      <c r="E276" s="80">
        <f t="shared" si="8"/>
        <v>96340.6451612903</v>
      </c>
      <c r="F276" s="81">
        <v>0.32</v>
      </c>
      <c r="G276" s="80">
        <v>10980</v>
      </c>
      <c r="H276" s="80">
        <f t="shared" si="9"/>
        <v>10431</v>
      </c>
      <c r="I276" s="81">
        <v>0.05</v>
      </c>
    </row>
    <row r="277" spans="1:9" ht="15">
      <c r="A277" s="64" t="s">
        <v>3509</v>
      </c>
      <c r="B277" s="64" t="s">
        <v>2956</v>
      </c>
      <c r="C277" s="82" t="s">
        <v>3510</v>
      </c>
      <c r="D277" s="80">
        <v>145419.35483870967</v>
      </c>
      <c r="E277" s="80">
        <f t="shared" si="8"/>
        <v>98885.16129032256</v>
      </c>
      <c r="F277" s="81">
        <v>0.32</v>
      </c>
      <c r="G277" s="80">
        <v>11270</v>
      </c>
      <c r="H277" s="80">
        <f t="shared" si="9"/>
        <v>10706.5</v>
      </c>
      <c r="I277" s="81">
        <v>0.05</v>
      </c>
    </row>
    <row r="278" spans="1:9" ht="15">
      <c r="A278" s="64" t="s">
        <v>3511</v>
      </c>
      <c r="B278" s="64" t="s">
        <v>2956</v>
      </c>
      <c r="C278" s="82" t="s">
        <v>3512</v>
      </c>
      <c r="D278" s="80">
        <v>165290.32258064515</v>
      </c>
      <c r="E278" s="80">
        <f t="shared" si="8"/>
        <v>112397.4193548387</v>
      </c>
      <c r="F278" s="81">
        <v>0.32</v>
      </c>
      <c r="G278" s="80">
        <v>12810</v>
      </c>
      <c r="H278" s="80">
        <f t="shared" si="9"/>
        <v>12169.5</v>
      </c>
      <c r="I278" s="81">
        <v>0.05</v>
      </c>
    </row>
    <row r="279" spans="1:9" ht="15">
      <c r="A279" s="64" t="s">
        <v>3513</v>
      </c>
      <c r="B279" s="64" t="s">
        <v>2956</v>
      </c>
      <c r="C279" s="82" t="s">
        <v>3514</v>
      </c>
      <c r="D279" s="80">
        <v>168774.1935483871</v>
      </c>
      <c r="E279" s="80">
        <f t="shared" si="8"/>
        <v>114766.45161290321</v>
      </c>
      <c r="F279" s="81">
        <v>0.32</v>
      </c>
      <c r="G279" s="80">
        <v>13080</v>
      </c>
      <c r="H279" s="80">
        <f t="shared" si="9"/>
        <v>12426</v>
      </c>
      <c r="I279" s="81">
        <v>0.05</v>
      </c>
    </row>
    <row r="280" spans="1:9" ht="15">
      <c r="A280" s="64" t="s">
        <v>3515</v>
      </c>
      <c r="B280" s="64" t="s">
        <v>2956</v>
      </c>
      <c r="C280" s="82" t="s">
        <v>3516</v>
      </c>
      <c r="D280" s="80">
        <v>186838.70967741936</v>
      </c>
      <c r="E280" s="80">
        <f t="shared" si="8"/>
        <v>127050.32258064515</v>
      </c>
      <c r="F280" s="81">
        <v>0.32</v>
      </c>
      <c r="G280" s="80">
        <v>14480</v>
      </c>
      <c r="H280" s="80">
        <f t="shared" si="9"/>
        <v>13756</v>
      </c>
      <c r="I280" s="81">
        <v>0.05</v>
      </c>
    </row>
    <row r="281" spans="1:9" ht="15">
      <c r="A281" s="64" t="s">
        <v>3517</v>
      </c>
      <c r="B281" s="64" t="s">
        <v>2956</v>
      </c>
      <c r="C281" s="82" t="s">
        <v>3518</v>
      </c>
      <c r="D281" s="80">
        <v>204774.1935483871</v>
      </c>
      <c r="E281" s="80">
        <f t="shared" si="8"/>
        <v>139246.4516129032</v>
      </c>
      <c r="F281" s="81">
        <v>0.32</v>
      </c>
      <c r="G281" s="80">
        <v>15870</v>
      </c>
      <c r="H281" s="80">
        <f t="shared" si="9"/>
        <v>15076.5</v>
      </c>
      <c r="I281" s="81">
        <v>0.05</v>
      </c>
    </row>
    <row r="282" spans="1:9" ht="15">
      <c r="A282" s="64" t="s">
        <v>3519</v>
      </c>
      <c r="B282" s="64" t="s">
        <v>2956</v>
      </c>
      <c r="C282" s="82" t="s">
        <v>3520</v>
      </c>
      <c r="D282" s="80">
        <v>212000</v>
      </c>
      <c r="E282" s="80">
        <f t="shared" si="8"/>
        <v>144160</v>
      </c>
      <c r="F282" s="81">
        <v>0.32</v>
      </c>
      <c r="G282" s="80">
        <v>16430</v>
      </c>
      <c r="H282" s="80">
        <f t="shared" si="9"/>
        <v>15608.5</v>
      </c>
      <c r="I282" s="81">
        <v>0.05</v>
      </c>
    </row>
    <row r="283" spans="1:9" ht="15">
      <c r="A283" s="64" t="s">
        <v>3521</v>
      </c>
      <c r="B283" s="64" t="s">
        <v>2956</v>
      </c>
      <c r="C283" s="82" t="s">
        <v>3522</v>
      </c>
      <c r="D283" s="80">
        <v>236258.06451612903</v>
      </c>
      <c r="E283" s="80">
        <f t="shared" si="8"/>
        <v>160655.48387096773</v>
      </c>
      <c r="F283" s="81">
        <v>0.32</v>
      </c>
      <c r="G283" s="80">
        <v>18310</v>
      </c>
      <c r="H283" s="80">
        <f t="shared" si="9"/>
        <v>17394.5</v>
      </c>
      <c r="I283" s="81">
        <v>0.05</v>
      </c>
    </row>
    <row r="284" spans="1:9" ht="15">
      <c r="A284" s="64" t="s">
        <v>3523</v>
      </c>
      <c r="B284" s="64" t="s">
        <v>2956</v>
      </c>
      <c r="C284" s="82" t="s">
        <v>3524</v>
      </c>
      <c r="D284" s="80">
        <v>196774.1935483871</v>
      </c>
      <c r="E284" s="80">
        <f t="shared" si="8"/>
        <v>133806.4516129032</v>
      </c>
      <c r="F284" s="81">
        <v>0.32</v>
      </c>
      <c r="G284" s="80">
        <v>15250</v>
      </c>
      <c r="H284" s="80">
        <f t="shared" si="9"/>
        <v>14487.5</v>
      </c>
      <c r="I284" s="81">
        <v>0.05</v>
      </c>
    </row>
    <row r="285" spans="1:9" ht="15">
      <c r="A285" s="64" t="s">
        <v>3525</v>
      </c>
      <c r="B285" s="64" t="s">
        <v>2956</v>
      </c>
      <c r="C285" s="82" t="s">
        <v>3526</v>
      </c>
      <c r="D285" s="80">
        <v>5032.258064516129</v>
      </c>
      <c r="E285" s="80">
        <f t="shared" si="8"/>
        <v>3421.9354838709673</v>
      </c>
      <c r="F285" s="81">
        <v>0.32</v>
      </c>
      <c r="G285" s="80">
        <v>351</v>
      </c>
      <c r="H285" s="80">
        <f t="shared" si="9"/>
        <v>333.45</v>
      </c>
      <c r="I285" s="81">
        <v>0.05</v>
      </c>
    </row>
    <row r="286" spans="1:9" ht="15">
      <c r="A286" s="64" t="s">
        <v>3527</v>
      </c>
      <c r="B286" s="64" t="s">
        <v>2956</v>
      </c>
      <c r="C286" s="82" t="s">
        <v>3528</v>
      </c>
      <c r="D286" s="80">
        <v>14838.709677419354</v>
      </c>
      <c r="E286" s="80">
        <f t="shared" si="8"/>
        <v>10090.32258064516</v>
      </c>
      <c r="F286" s="81">
        <v>0.32</v>
      </c>
      <c r="G286" s="80">
        <v>1150</v>
      </c>
      <c r="H286" s="80">
        <f t="shared" si="9"/>
        <v>1092.5</v>
      </c>
      <c r="I286" s="81">
        <v>0.05</v>
      </c>
    </row>
    <row r="287" spans="1:9" ht="15">
      <c r="A287" s="64" t="s">
        <v>3529</v>
      </c>
      <c r="B287" s="64" t="s">
        <v>2956</v>
      </c>
      <c r="C287" s="82" t="s">
        <v>3530</v>
      </c>
      <c r="D287" s="80" t="e">
        <v>#N/A</v>
      </c>
      <c r="E287" s="80" t="e">
        <f t="shared" si="8"/>
        <v>#N/A</v>
      </c>
      <c r="F287" s="81">
        <v>0.32</v>
      </c>
      <c r="G287" s="80">
        <v>1563</v>
      </c>
      <c r="H287" s="80">
        <f t="shared" si="9"/>
        <v>1484.85</v>
      </c>
      <c r="I287" s="81">
        <v>0.05</v>
      </c>
    </row>
    <row r="288" spans="1:9" ht="15">
      <c r="A288" s="64" t="s">
        <v>3531</v>
      </c>
      <c r="B288" s="64" t="s">
        <v>2956</v>
      </c>
      <c r="C288" s="82" t="s">
        <v>3532</v>
      </c>
      <c r="D288" s="80">
        <v>20000</v>
      </c>
      <c r="E288" s="80">
        <f t="shared" si="8"/>
        <v>13599.999999999998</v>
      </c>
      <c r="F288" s="81">
        <v>0.32</v>
      </c>
      <c r="G288" s="80">
        <v>1550</v>
      </c>
      <c r="H288" s="80">
        <f t="shared" si="9"/>
        <v>1472.5</v>
      </c>
      <c r="I288" s="81">
        <v>0.05</v>
      </c>
    </row>
    <row r="289" spans="1:9" ht="15">
      <c r="A289" s="64" t="s">
        <v>3533</v>
      </c>
      <c r="B289" s="64" t="s">
        <v>2956</v>
      </c>
      <c r="C289" s="82" t="s">
        <v>3534</v>
      </c>
      <c r="D289" s="80">
        <v>383419.3548387097</v>
      </c>
      <c r="E289" s="80">
        <f t="shared" si="8"/>
        <v>260725.16129032258</v>
      </c>
      <c r="F289" s="81">
        <v>0.32</v>
      </c>
      <c r="G289" s="80">
        <v>29715</v>
      </c>
      <c r="H289" s="80">
        <f t="shared" si="9"/>
        <v>28229.25</v>
      </c>
      <c r="I289" s="81">
        <v>0.05</v>
      </c>
    </row>
    <row r="290" spans="1:9" ht="15">
      <c r="A290" s="64" t="s">
        <v>3535</v>
      </c>
      <c r="B290" s="64" t="s">
        <v>2956</v>
      </c>
      <c r="C290" s="82" t="s">
        <v>3536</v>
      </c>
      <c r="D290" s="80">
        <v>512451.6129032258</v>
      </c>
      <c r="E290" s="80">
        <f t="shared" si="8"/>
        <v>348467.0967741935</v>
      </c>
      <c r="F290" s="81">
        <v>0.32</v>
      </c>
      <c r="G290" s="80">
        <v>39715</v>
      </c>
      <c r="H290" s="80">
        <f t="shared" si="9"/>
        <v>37729.25</v>
      </c>
      <c r="I290" s="81">
        <v>0.05</v>
      </c>
    </row>
    <row r="291" spans="1:9" ht="15">
      <c r="A291" s="64" t="s">
        <v>3535</v>
      </c>
      <c r="B291" s="64" t="s">
        <v>2956</v>
      </c>
      <c r="C291" s="82" t="s">
        <v>3536</v>
      </c>
      <c r="D291" s="80">
        <v>512451.6129032258</v>
      </c>
      <c r="E291" s="80">
        <f t="shared" si="8"/>
        <v>348467.0967741935</v>
      </c>
      <c r="F291" s="81">
        <v>0.32</v>
      </c>
      <c r="G291" s="80">
        <v>39715</v>
      </c>
      <c r="H291" s="80">
        <f t="shared" si="9"/>
        <v>37729.25</v>
      </c>
      <c r="I291" s="81">
        <v>0.05</v>
      </c>
    </row>
    <row r="292" spans="1:9" ht="15">
      <c r="A292" s="64" t="s">
        <v>3537</v>
      </c>
      <c r="B292" s="64" t="s">
        <v>2956</v>
      </c>
      <c r="C292" s="82" t="s">
        <v>3538</v>
      </c>
      <c r="D292" s="80">
        <v>57935.48387096774</v>
      </c>
      <c r="E292" s="80">
        <f t="shared" si="8"/>
        <v>39396.12903225806</v>
      </c>
      <c r="F292" s="81">
        <v>0.32</v>
      </c>
      <c r="G292" s="80">
        <v>4041</v>
      </c>
      <c r="H292" s="80">
        <f t="shared" si="9"/>
        <v>3838.95</v>
      </c>
      <c r="I292" s="81">
        <v>0.05</v>
      </c>
    </row>
    <row r="293" spans="1:9" ht="15">
      <c r="A293" s="64" t="s">
        <v>3539</v>
      </c>
      <c r="B293" s="64" t="s">
        <v>2956</v>
      </c>
      <c r="C293" s="82" t="s">
        <v>3540</v>
      </c>
      <c r="D293" s="80">
        <v>105161.29032258065</v>
      </c>
      <c r="E293" s="80">
        <f t="shared" si="8"/>
        <v>71509.67741935483</v>
      </c>
      <c r="F293" s="81">
        <v>0.32</v>
      </c>
      <c r="G293" s="80">
        <v>7335</v>
      </c>
      <c r="H293" s="80">
        <f t="shared" si="9"/>
        <v>6968.25</v>
      </c>
      <c r="I293" s="81">
        <v>0.05</v>
      </c>
    </row>
    <row r="294" spans="1:9" ht="15">
      <c r="A294" s="64" t="s">
        <v>3539</v>
      </c>
      <c r="B294" s="64" t="s">
        <v>2956</v>
      </c>
      <c r="C294" s="82" t="s">
        <v>3540</v>
      </c>
      <c r="D294" s="80">
        <v>105161.29032258065</v>
      </c>
      <c r="E294" s="80">
        <f t="shared" si="8"/>
        <v>71509.67741935483</v>
      </c>
      <c r="F294" s="81">
        <v>0.32</v>
      </c>
      <c r="G294" s="80">
        <v>7335</v>
      </c>
      <c r="H294" s="80">
        <f t="shared" si="9"/>
        <v>6968.25</v>
      </c>
      <c r="I294" s="81">
        <v>0.05</v>
      </c>
    </row>
    <row r="295" spans="1:9" ht="15">
      <c r="A295" s="64" t="s">
        <v>3541</v>
      </c>
      <c r="B295" s="64" t="s">
        <v>2956</v>
      </c>
      <c r="C295" s="82" t="s">
        <v>3542</v>
      </c>
      <c r="D295" s="80">
        <v>3561.8064516129034</v>
      </c>
      <c r="E295" s="80">
        <f t="shared" si="8"/>
        <v>2422.028387096774</v>
      </c>
      <c r="F295" s="81">
        <v>0.32</v>
      </c>
      <c r="G295" s="80">
        <v>248.4</v>
      </c>
      <c r="H295" s="80">
        <f t="shared" si="9"/>
        <v>235.98</v>
      </c>
      <c r="I295" s="81">
        <v>0.05</v>
      </c>
    </row>
    <row r="296" spans="1:9" ht="15">
      <c r="A296" s="64" t="s">
        <v>3543</v>
      </c>
      <c r="B296" s="64" t="s">
        <v>2956</v>
      </c>
      <c r="C296" s="82" t="s">
        <v>3544</v>
      </c>
      <c r="D296" s="80">
        <v>5806.451612903225</v>
      </c>
      <c r="E296" s="80">
        <f t="shared" si="8"/>
        <v>3948.3870967741927</v>
      </c>
      <c r="F296" s="81">
        <v>0.32</v>
      </c>
      <c r="G296" s="80">
        <v>405</v>
      </c>
      <c r="H296" s="80">
        <f t="shared" si="9"/>
        <v>384.75</v>
      </c>
      <c r="I296" s="81">
        <v>0.05</v>
      </c>
    </row>
    <row r="297" spans="1:9" ht="15">
      <c r="A297" s="64" t="s">
        <v>3545</v>
      </c>
      <c r="B297" s="64" t="s">
        <v>2956</v>
      </c>
      <c r="C297" s="82" t="s">
        <v>3546</v>
      </c>
      <c r="D297" s="80">
        <v>5806.451612903225</v>
      </c>
      <c r="E297" s="80">
        <f t="shared" si="8"/>
        <v>3948.3870967741927</v>
      </c>
      <c r="F297" s="81">
        <v>0.32</v>
      </c>
      <c r="G297" s="80">
        <v>405</v>
      </c>
      <c r="H297" s="80">
        <f t="shared" si="9"/>
        <v>384.75</v>
      </c>
      <c r="I297" s="81">
        <v>0.05</v>
      </c>
    </row>
    <row r="298" spans="1:9" ht="15">
      <c r="A298" s="64" t="s">
        <v>3547</v>
      </c>
      <c r="B298" s="64" t="s">
        <v>2956</v>
      </c>
      <c r="C298" s="82" t="s">
        <v>3548</v>
      </c>
      <c r="D298" s="80">
        <v>5806.451612903225</v>
      </c>
      <c r="E298" s="80">
        <f t="shared" si="8"/>
        <v>3948.3870967741927</v>
      </c>
      <c r="F298" s="81">
        <v>0.32</v>
      </c>
      <c r="G298" s="80">
        <v>405</v>
      </c>
      <c r="H298" s="80">
        <f t="shared" si="9"/>
        <v>384.75</v>
      </c>
      <c r="I298" s="81">
        <v>0.05</v>
      </c>
    </row>
    <row r="299" spans="1:9" ht="15">
      <c r="A299" s="64" t="s">
        <v>3549</v>
      </c>
      <c r="B299" s="64" t="s">
        <v>2956</v>
      </c>
      <c r="C299" s="82" t="s">
        <v>3550</v>
      </c>
      <c r="D299" s="80">
        <v>3870.967741935484</v>
      </c>
      <c r="E299" s="80">
        <f t="shared" si="8"/>
        <v>2632.258064516129</v>
      </c>
      <c r="F299" s="81">
        <v>0.32</v>
      </c>
      <c r="G299" s="80">
        <v>270</v>
      </c>
      <c r="H299" s="80">
        <f t="shared" si="9"/>
        <v>256.5</v>
      </c>
      <c r="I299" s="81">
        <v>0.05</v>
      </c>
    </row>
    <row r="300" spans="1:9" ht="15">
      <c r="A300" s="64" t="s">
        <v>3551</v>
      </c>
      <c r="B300" s="64" t="s">
        <v>2956</v>
      </c>
      <c r="C300" s="82" t="s">
        <v>3552</v>
      </c>
      <c r="D300" s="80">
        <v>28387.09677419355</v>
      </c>
      <c r="E300" s="80">
        <f t="shared" si="8"/>
        <v>19303.22580645161</v>
      </c>
      <c r="F300" s="81">
        <v>0.32</v>
      </c>
      <c r="G300" s="80">
        <v>1980</v>
      </c>
      <c r="H300" s="80">
        <f t="shared" si="9"/>
        <v>1881</v>
      </c>
      <c r="I300" s="81">
        <v>0.05</v>
      </c>
    </row>
    <row r="301" spans="1:9" ht="15">
      <c r="A301" s="64" t="s">
        <v>3553</v>
      </c>
      <c r="B301" s="64" t="s">
        <v>2956</v>
      </c>
      <c r="C301" s="82" t="s">
        <v>3554</v>
      </c>
      <c r="D301" s="80">
        <v>17419.354838709678</v>
      </c>
      <c r="E301" s="80">
        <f t="shared" si="8"/>
        <v>11845.16129032258</v>
      </c>
      <c r="F301" s="81">
        <v>0.32</v>
      </c>
      <c r="G301" s="80">
        <v>1215</v>
      </c>
      <c r="H301" s="80">
        <f t="shared" si="9"/>
        <v>1154.25</v>
      </c>
      <c r="I301" s="81">
        <v>0.05</v>
      </c>
    </row>
    <row r="302" spans="1:9" ht="15">
      <c r="A302" s="64" t="s">
        <v>3555</v>
      </c>
      <c r="B302" s="64" t="s">
        <v>2956</v>
      </c>
      <c r="C302" s="82" t="s">
        <v>3556</v>
      </c>
      <c r="D302" s="80">
        <v>11380.645161290322</v>
      </c>
      <c r="E302" s="80">
        <f t="shared" si="8"/>
        <v>7738.838709677419</v>
      </c>
      <c r="F302" s="81">
        <v>0.32</v>
      </c>
      <c r="G302" s="80">
        <v>793.8</v>
      </c>
      <c r="H302" s="80">
        <f t="shared" si="9"/>
        <v>754.1099999999999</v>
      </c>
      <c r="I302" s="81">
        <v>0.05</v>
      </c>
    </row>
    <row r="303" spans="1:9" ht="15">
      <c r="A303" s="64" t="s">
        <v>3557</v>
      </c>
      <c r="B303" s="64" t="s">
        <v>2956</v>
      </c>
      <c r="C303" s="82" t="s">
        <v>3558</v>
      </c>
      <c r="D303" s="80">
        <v>11380.645161290322</v>
      </c>
      <c r="E303" s="80">
        <f t="shared" si="8"/>
        <v>7738.838709677419</v>
      </c>
      <c r="F303" s="81">
        <v>0.32</v>
      </c>
      <c r="G303" s="80">
        <v>793.8</v>
      </c>
      <c r="H303" s="80">
        <f t="shared" si="9"/>
        <v>754.1099999999999</v>
      </c>
      <c r="I303" s="81">
        <v>0.05</v>
      </c>
    </row>
    <row r="304" spans="1:9" ht="15">
      <c r="A304" s="64" t="s">
        <v>3559</v>
      </c>
      <c r="B304" s="64" t="s">
        <v>2956</v>
      </c>
      <c r="C304" s="82" t="s">
        <v>3560</v>
      </c>
      <c r="D304" s="80">
        <v>11380.645161290322</v>
      </c>
      <c r="E304" s="80">
        <f t="shared" si="8"/>
        <v>7738.838709677419</v>
      </c>
      <c r="F304" s="81">
        <v>0.32</v>
      </c>
      <c r="G304" s="80">
        <v>793.8</v>
      </c>
      <c r="H304" s="80">
        <f t="shared" si="9"/>
        <v>754.1099999999999</v>
      </c>
      <c r="I304" s="81">
        <v>0.05</v>
      </c>
    </row>
    <row r="305" spans="1:9" ht="15">
      <c r="A305" s="64" t="s">
        <v>3561</v>
      </c>
      <c r="B305" s="64" t="s">
        <v>2956</v>
      </c>
      <c r="C305" s="82" t="s">
        <v>3562</v>
      </c>
      <c r="D305" s="80">
        <v>8387.09677419355</v>
      </c>
      <c r="E305" s="80">
        <f t="shared" si="8"/>
        <v>5703.225806451613</v>
      </c>
      <c r="F305" s="81">
        <v>0.32</v>
      </c>
      <c r="G305" s="80">
        <v>585</v>
      </c>
      <c r="H305" s="80">
        <f t="shared" si="9"/>
        <v>555.75</v>
      </c>
      <c r="I305" s="81">
        <v>0.05</v>
      </c>
    </row>
    <row r="306" spans="1:9" ht="15">
      <c r="A306" s="64" t="s">
        <v>585</v>
      </c>
      <c r="B306" s="64" t="s">
        <v>2956</v>
      </c>
      <c r="C306" s="66" t="s">
        <v>586</v>
      </c>
      <c r="D306" s="80">
        <v>4838.709677419355</v>
      </c>
      <c r="E306" s="80">
        <f t="shared" si="8"/>
        <v>3290.322580645161</v>
      </c>
      <c r="F306" s="81">
        <v>0.32</v>
      </c>
      <c r="G306" s="80">
        <v>400</v>
      </c>
      <c r="H306" s="80">
        <f t="shared" si="9"/>
        <v>380</v>
      </c>
      <c r="I306" s="81">
        <v>0.05</v>
      </c>
    </row>
    <row r="307" spans="1:9" ht="15">
      <c r="A307" s="64" t="s">
        <v>587</v>
      </c>
      <c r="B307" s="64" t="s">
        <v>2956</v>
      </c>
      <c r="C307" s="66" t="s">
        <v>588</v>
      </c>
      <c r="D307" s="80">
        <v>4251.612903225807</v>
      </c>
      <c r="E307" s="80">
        <f t="shared" si="8"/>
        <v>2891.0967741935483</v>
      </c>
      <c r="F307" s="81">
        <v>0.32</v>
      </c>
      <c r="G307" s="80">
        <v>216</v>
      </c>
      <c r="H307" s="80">
        <f t="shared" si="9"/>
        <v>205.2</v>
      </c>
      <c r="I307" s="81">
        <v>0.05</v>
      </c>
    </row>
    <row r="308" spans="1:9" ht="15">
      <c r="A308" s="64" t="s">
        <v>589</v>
      </c>
      <c r="B308" s="64" t="s">
        <v>2956</v>
      </c>
      <c r="C308" s="82" t="s">
        <v>590</v>
      </c>
      <c r="D308" s="80">
        <v>113553.54838709677</v>
      </c>
      <c r="E308" s="80">
        <f t="shared" si="8"/>
        <v>77216.41290322579</v>
      </c>
      <c r="F308" s="81">
        <v>0.32</v>
      </c>
      <c r="G308" s="80">
        <v>11113</v>
      </c>
      <c r="H308" s="80">
        <f t="shared" si="9"/>
        <v>10557.35</v>
      </c>
      <c r="I308" s="81">
        <v>0.05</v>
      </c>
    </row>
    <row r="309" spans="1:9" ht="15">
      <c r="A309" s="64" t="s">
        <v>591</v>
      </c>
      <c r="B309" s="64" t="s">
        <v>2956</v>
      </c>
      <c r="C309" s="66" t="s">
        <v>592</v>
      </c>
      <c r="D309" s="80">
        <v>7054.1935483870975</v>
      </c>
      <c r="E309" s="80">
        <f t="shared" si="8"/>
        <v>4796.851612903226</v>
      </c>
      <c r="F309" s="81">
        <v>0.32</v>
      </c>
      <c r="G309" s="80">
        <v>515</v>
      </c>
      <c r="H309" s="80">
        <f t="shared" si="9"/>
        <v>489.25</v>
      </c>
      <c r="I309" s="81">
        <v>0.05</v>
      </c>
    </row>
    <row r="310" spans="1:9" ht="15">
      <c r="A310" s="64" t="s">
        <v>593</v>
      </c>
      <c r="B310" s="64" t="s">
        <v>2956</v>
      </c>
      <c r="C310" s="66" t="s">
        <v>594</v>
      </c>
      <c r="D310" s="80">
        <v>1929.032258064516</v>
      </c>
      <c r="E310" s="80">
        <f t="shared" si="8"/>
        <v>1311.7419354838707</v>
      </c>
      <c r="F310" s="81">
        <v>0.32</v>
      </c>
      <c r="G310" s="80">
        <v>156</v>
      </c>
      <c r="H310" s="80">
        <f t="shared" si="9"/>
        <v>148.2</v>
      </c>
      <c r="I310" s="81">
        <v>0.05</v>
      </c>
    </row>
    <row r="311" spans="1:9" ht="15">
      <c r="A311" s="64" t="s">
        <v>1029</v>
      </c>
      <c r="B311" s="64" t="s">
        <v>2956</v>
      </c>
      <c r="C311" s="82" t="s">
        <v>1030</v>
      </c>
      <c r="D311" s="80">
        <v>5806.451612903225</v>
      </c>
      <c r="E311" s="80">
        <f t="shared" si="8"/>
        <v>3948.3870967741927</v>
      </c>
      <c r="F311" s="81">
        <v>0.32</v>
      </c>
      <c r="G311" s="80">
        <v>0</v>
      </c>
      <c r="H311" s="80">
        <f t="shared" si="9"/>
        <v>0</v>
      </c>
      <c r="I311" s="81">
        <v>0.05</v>
      </c>
    </row>
    <row r="312" spans="1:9" ht="15">
      <c r="A312" s="64" t="s">
        <v>1031</v>
      </c>
      <c r="B312" s="64" t="s">
        <v>2956</v>
      </c>
      <c r="C312" s="82" t="s">
        <v>1032</v>
      </c>
      <c r="D312" s="80">
        <v>9677.41935483871</v>
      </c>
      <c r="E312" s="80">
        <f t="shared" si="8"/>
        <v>6580.645161290322</v>
      </c>
      <c r="F312" s="81">
        <v>0.32</v>
      </c>
      <c r="G312" s="80">
        <v>0</v>
      </c>
      <c r="H312" s="80">
        <f t="shared" si="9"/>
        <v>0</v>
      </c>
      <c r="I312" s="81">
        <v>0.05</v>
      </c>
    </row>
    <row r="313" spans="1:9" ht="15">
      <c r="A313" s="64" t="s">
        <v>1033</v>
      </c>
      <c r="B313" s="64" t="s">
        <v>2956</v>
      </c>
      <c r="C313" s="82" t="s">
        <v>1034</v>
      </c>
      <c r="D313" s="80">
        <v>12903.225806451614</v>
      </c>
      <c r="E313" s="80">
        <f t="shared" si="8"/>
        <v>8774.193548387097</v>
      </c>
      <c r="F313" s="81">
        <v>0.32</v>
      </c>
      <c r="G313" s="80">
        <v>0</v>
      </c>
      <c r="H313" s="80">
        <f t="shared" si="9"/>
        <v>0</v>
      </c>
      <c r="I313" s="81">
        <v>0.05</v>
      </c>
    </row>
    <row r="314" spans="1:9" ht="15">
      <c r="A314" s="64" t="s">
        <v>1283</v>
      </c>
      <c r="B314" s="64" t="s">
        <v>2956</v>
      </c>
      <c r="C314" s="82" t="s">
        <v>1284</v>
      </c>
      <c r="D314" s="80">
        <v>9677.41935483871</v>
      </c>
      <c r="E314" s="80">
        <f t="shared" si="8"/>
        <v>6580.645161290322</v>
      </c>
      <c r="F314" s="81">
        <v>0.32</v>
      </c>
      <c r="G314" s="80">
        <v>0</v>
      </c>
      <c r="H314" s="80">
        <f t="shared" si="9"/>
        <v>0</v>
      </c>
      <c r="I314" s="81">
        <v>0.05</v>
      </c>
    </row>
    <row r="315" spans="1:9" ht="15">
      <c r="A315" s="64" t="s">
        <v>1285</v>
      </c>
      <c r="B315" s="64" t="s">
        <v>2956</v>
      </c>
      <c r="C315" s="82" t="s">
        <v>1286</v>
      </c>
      <c r="D315" s="80">
        <v>19354.83870967742</v>
      </c>
      <c r="E315" s="80">
        <f t="shared" si="8"/>
        <v>13161.290322580644</v>
      </c>
      <c r="F315" s="81">
        <v>0.32</v>
      </c>
      <c r="G315" s="80">
        <v>0</v>
      </c>
      <c r="H315" s="80">
        <f t="shared" si="9"/>
        <v>0</v>
      </c>
      <c r="I315" s="81">
        <v>0.05</v>
      </c>
    </row>
    <row r="316" spans="1:9" ht="15">
      <c r="A316" s="64" t="s">
        <v>1287</v>
      </c>
      <c r="B316" s="64" t="s">
        <v>2956</v>
      </c>
      <c r="C316" s="82" t="s">
        <v>1288</v>
      </c>
      <c r="D316" s="80">
        <v>3225.8064516129034</v>
      </c>
      <c r="E316" s="80">
        <f t="shared" si="8"/>
        <v>2193.548387096774</v>
      </c>
      <c r="F316" s="81">
        <v>0.32</v>
      </c>
      <c r="G316" s="80">
        <v>0</v>
      </c>
      <c r="H316" s="80">
        <f t="shared" si="9"/>
        <v>0</v>
      </c>
      <c r="I316" s="81">
        <v>0.05</v>
      </c>
    </row>
    <row r="317" spans="1:9" ht="15">
      <c r="A317" s="64" t="s">
        <v>1289</v>
      </c>
      <c r="B317" s="64" t="s">
        <v>2956</v>
      </c>
      <c r="C317" s="82" t="s">
        <v>1290</v>
      </c>
      <c r="D317" s="80">
        <v>16000</v>
      </c>
      <c r="E317" s="80">
        <f t="shared" si="8"/>
        <v>10879.999999999998</v>
      </c>
      <c r="F317" s="81">
        <v>0.32</v>
      </c>
      <c r="G317" s="80">
        <v>1075</v>
      </c>
      <c r="H317" s="80">
        <f t="shared" si="9"/>
        <v>1021.25</v>
      </c>
      <c r="I317" s="81">
        <v>0.05</v>
      </c>
    </row>
    <row r="318" spans="1:9" ht="15">
      <c r="A318" s="64" t="s">
        <v>897</v>
      </c>
      <c r="B318" s="64" t="s">
        <v>2956</v>
      </c>
      <c r="C318" s="82" t="s">
        <v>898</v>
      </c>
      <c r="D318" s="80">
        <v>35655.48387096774</v>
      </c>
      <c r="E318" s="80">
        <f t="shared" si="8"/>
        <v>24245.729032258063</v>
      </c>
      <c r="F318" s="81">
        <v>0.32</v>
      </c>
      <c r="G318" s="80">
        <v>2487</v>
      </c>
      <c r="H318" s="80">
        <f t="shared" si="9"/>
        <v>2362.65</v>
      </c>
      <c r="I318" s="81">
        <v>0.05</v>
      </c>
    </row>
    <row r="319" spans="1:9" ht="15">
      <c r="A319" s="64" t="s">
        <v>1291</v>
      </c>
      <c r="B319" s="64" t="s">
        <v>2956</v>
      </c>
      <c r="C319" s="82" t="s">
        <v>1292</v>
      </c>
      <c r="D319" s="80">
        <v>16000</v>
      </c>
      <c r="E319" s="80">
        <f t="shared" si="8"/>
        <v>10879.999999999998</v>
      </c>
      <c r="F319" s="81">
        <v>0.32</v>
      </c>
      <c r="G319" s="80">
        <v>1075</v>
      </c>
      <c r="H319" s="80">
        <f t="shared" si="9"/>
        <v>1021.25</v>
      </c>
      <c r="I319" s="81">
        <v>0.05</v>
      </c>
    </row>
    <row r="320" spans="1:9" ht="15">
      <c r="A320" s="64" t="s">
        <v>1293</v>
      </c>
      <c r="B320" s="64" t="s">
        <v>2956</v>
      </c>
      <c r="C320" s="82" t="s">
        <v>1294</v>
      </c>
      <c r="D320" s="80">
        <v>23741.93548387097</v>
      </c>
      <c r="E320" s="80">
        <f t="shared" si="8"/>
        <v>16144.516129032258</v>
      </c>
      <c r="F320" s="81">
        <v>0.32</v>
      </c>
      <c r="G320" s="80">
        <v>1375</v>
      </c>
      <c r="H320" s="80">
        <f t="shared" si="9"/>
        <v>1306.25</v>
      </c>
      <c r="I320" s="81">
        <v>0.05</v>
      </c>
    </row>
    <row r="321" spans="1:9" ht="15">
      <c r="A321" s="64" t="s">
        <v>3576</v>
      </c>
      <c r="B321" s="64" t="s">
        <v>2956</v>
      </c>
      <c r="C321" s="82" t="s">
        <v>3577</v>
      </c>
      <c r="D321" s="80">
        <v>6129.032258064516</v>
      </c>
      <c r="E321" s="80">
        <f t="shared" si="8"/>
        <v>4167.74193548387</v>
      </c>
      <c r="F321" s="81">
        <v>0.32</v>
      </c>
      <c r="G321" s="80">
        <v>427.5</v>
      </c>
      <c r="H321" s="80">
        <f t="shared" si="9"/>
        <v>406.125</v>
      </c>
      <c r="I321" s="81">
        <v>0.05</v>
      </c>
    </row>
    <row r="322" spans="1:9" ht="15">
      <c r="A322" s="64" t="s">
        <v>3578</v>
      </c>
      <c r="B322" s="64" t="s">
        <v>2956</v>
      </c>
      <c r="C322" s="82" t="s">
        <v>3579</v>
      </c>
      <c r="D322" s="80">
        <v>6129.032258064516</v>
      </c>
      <c r="E322" s="80">
        <f t="shared" si="8"/>
        <v>4167.74193548387</v>
      </c>
      <c r="F322" s="81">
        <v>0.32</v>
      </c>
      <c r="G322" s="80">
        <v>427.5</v>
      </c>
      <c r="H322" s="80">
        <f t="shared" si="9"/>
        <v>406.125</v>
      </c>
      <c r="I322" s="81">
        <v>0.05</v>
      </c>
    </row>
    <row r="323" spans="1:9" ht="15">
      <c r="A323" s="64" t="s">
        <v>815</v>
      </c>
      <c r="B323" s="64" t="s">
        <v>2956</v>
      </c>
      <c r="C323" s="82" t="s">
        <v>816</v>
      </c>
      <c r="D323" s="80">
        <v>77251.6129032258</v>
      </c>
      <c r="E323" s="80">
        <f t="shared" si="8"/>
        <v>52531.09677419354</v>
      </c>
      <c r="F323" s="81">
        <v>0.32</v>
      </c>
      <c r="G323" s="80">
        <v>6517</v>
      </c>
      <c r="H323" s="80">
        <f t="shared" si="9"/>
        <v>6191.15</v>
      </c>
      <c r="I323" s="81">
        <v>0.05</v>
      </c>
    </row>
    <row r="324" spans="1:9" ht="15">
      <c r="A324" s="64" t="s">
        <v>576</v>
      </c>
      <c r="B324" s="64" t="s">
        <v>2956</v>
      </c>
      <c r="C324" s="82" t="s">
        <v>577</v>
      </c>
      <c r="D324" s="80">
        <v>6709.677419354839</v>
      </c>
      <c r="E324" s="80">
        <f t="shared" si="8"/>
        <v>4562.58064516129</v>
      </c>
      <c r="F324" s="81">
        <v>0.32</v>
      </c>
      <c r="G324" s="80">
        <v>520</v>
      </c>
      <c r="H324" s="80">
        <f t="shared" si="9"/>
        <v>494</v>
      </c>
      <c r="I324" s="81">
        <v>0.05</v>
      </c>
    </row>
    <row r="325" spans="1:9" ht="15">
      <c r="A325" s="64" t="s">
        <v>578</v>
      </c>
      <c r="B325" s="64" t="s">
        <v>2956</v>
      </c>
      <c r="C325" s="82" t="s">
        <v>579</v>
      </c>
      <c r="D325" s="80">
        <v>8580.645161290322</v>
      </c>
      <c r="E325" s="80">
        <f t="shared" si="8"/>
        <v>5834.838709677419</v>
      </c>
      <c r="F325" s="81">
        <v>0.32</v>
      </c>
      <c r="G325" s="80">
        <v>665</v>
      </c>
      <c r="H325" s="80">
        <f t="shared" si="9"/>
        <v>631.75</v>
      </c>
      <c r="I325" s="81">
        <v>0.05</v>
      </c>
    </row>
    <row r="326" spans="1:9" ht="15">
      <c r="A326" s="64" t="s">
        <v>3580</v>
      </c>
      <c r="B326" s="64" t="s">
        <v>2956</v>
      </c>
      <c r="C326" s="82" t="s">
        <v>3581</v>
      </c>
      <c r="D326" s="80">
        <v>3625.8064516129034</v>
      </c>
      <c r="E326" s="80">
        <f t="shared" si="8"/>
        <v>2465.548387096774</v>
      </c>
      <c r="F326" s="81">
        <v>0.32</v>
      </c>
      <c r="G326" s="80">
        <v>252.9</v>
      </c>
      <c r="H326" s="80">
        <f t="shared" si="9"/>
        <v>240.255</v>
      </c>
      <c r="I326" s="81">
        <v>0.05</v>
      </c>
    </row>
    <row r="327" spans="1:9" ht="15">
      <c r="A327" s="64" t="s">
        <v>3582</v>
      </c>
      <c r="B327" s="64" t="s">
        <v>2956</v>
      </c>
      <c r="C327" s="66" t="s">
        <v>3583</v>
      </c>
      <c r="D327" s="80">
        <v>15483.870967741936</v>
      </c>
      <c r="E327" s="80">
        <f t="shared" si="8"/>
        <v>10529.032258064515</v>
      </c>
      <c r="F327" s="81">
        <v>0.32</v>
      </c>
      <c r="G327" s="80">
        <v>1200</v>
      </c>
      <c r="H327" s="80">
        <f t="shared" si="9"/>
        <v>1140</v>
      </c>
      <c r="I327" s="81">
        <v>0.05</v>
      </c>
    </row>
    <row r="328" spans="1:9" ht="15">
      <c r="A328" s="64" t="s">
        <v>1295</v>
      </c>
      <c r="B328" s="64" t="s">
        <v>2956</v>
      </c>
      <c r="C328" s="82" t="s">
        <v>1296</v>
      </c>
      <c r="D328" s="80">
        <v>6451.612903225807</v>
      </c>
      <c r="E328" s="80">
        <f t="shared" si="8"/>
        <v>4387.096774193548</v>
      </c>
      <c r="F328" s="81">
        <v>0.32</v>
      </c>
      <c r="G328" s="80">
        <v>625</v>
      </c>
      <c r="H328" s="80">
        <f t="shared" si="9"/>
        <v>593.75</v>
      </c>
      <c r="I328" s="81">
        <v>0.05</v>
      </c>
    </row>
    <row r="329" spans="1:9" ht="15">
      <c r="A329" s="64" t="s">
        <v>3584</v>
      </c>
      <c r="B329" s="64" t="s">
        <v>2956</v>
      </c>
      <c r="C329" s="82" t="s">
        <v>3585</v>
      </c>
      <c r="D329" s="80">
        <v>125161.29032258065</v>
      </c>
      <c r="E329" s="80">
        <f t="shared" si="8"/>
        <v>85109.67741935483</v>
      </c>
      <c r="F329" s="81">
        <v>0.32</v>
      </c>
      <c r="G329" s="80">
        <v>12272</v>
      </c>
      <c r="H329" s="80">
        <f t="shared" si="9"/>
        <v>11658.4</v>
      </c>
      <c r="I329" s="81">
        <v>0.05</v>
      </c>
    </row>
    <row r="330" spans="1:9" ht="15">
      <c r="A330" s="64" t="s">
        <v>3586</v>
      </c>
      <c r="B330" s="64" t="s">
        <v>2956</v>
      </c>
      <c r="C330" s="82" t="s">
        <v>3587</v>
      </c>
      <c r="D330" s="80">
        <v>125161.29032258065</v>
      </c>
      <c r="E330" s="80">
        <f t="shared" si="8"/>
        <v>85109.67741935483</v>
      </c>
      <c r="F330" s="81">
        <v>0.32</v>
      </c>
      <c r="G330" s="80">
        <v>12272</v>
      </c>
      <c r="H330" s="80">
        <f t="shared" si="9"/>
        <v>11658.4</v>
      </c>
      <c r="I330" s="81">
        <v>0.05</v>
      </c>
    </row>
    <row r="331" spans="1:9" ht="15">
      <c r="A331" s="64" t="s">
        <v>3588</v>
      </c>
      <c r="B331" s="64" t="s">
        <v>2956</v>
      </c>
      <c r="C331" s="82" t="s">
        <v>3589</v>
      </c>
      <c r="D331" s="80">
        <v>10322.58064516129</v>
      </c>
      <c r="E331" s="80">
        <f t="shared" si="8"/>
        <v>7019.354838709676</v>
      </c>
      <c r="F331" s="81">
        <v>0.32</v>
      </c>
      <c r="G331" s="80">
        <v>800</v>
      </c>
      <c r="H331" s="80">
        <f t="shared" si="9"/>
        <v>760</v>
      </c>
      <c r="I331" s="81">
        <v>0.05</v>
      </c>
    </row>
    <row r="332" spans="1:9" ht="15">
      <c r="A332" s="64" t="s">
        <v>3590</v>
      </c>
      <c r="B332" s="64" t="s">
        <v>2956</v>
      </c>
      <c r="C332" s="82" t="s">
        <v>3591</v>
      </c>
      <c r="D332" s="80">
        <v>4516.129032258064</v>
      </c>
      <c r="E332" s="80">
        <f t="shared" si="8"/>
        <v>3070.9677419354834</v>
      </c>
      <c r="F332" s="81">
        <v>0.32</v>
      </c>
      <c r="G332" s="80">
        <v>350</v>
      </c>
      <c r="H332" s="80">
        <f t="shared" si="9"/>
        <v>332.5</v>
      </c>
      <c r="I332" s="81">
        <v>0.05</v>
      </c>
    </row>
    <row r="333" spans="1:9" ht="15">
      <c r="A333" s="64" t="s">
        <v>3592</v>
      </c>
      <c r="B333" s="64" t="s">
        <v>2956</v>
      </c>
      <c r="C333" s="82" t="s">
        <v>3593</v>
      </c>
      <c r="D333" s="80">
        <v>15483.870967741936</v>
      </c>
      <c r="E333" s="80">
        <f t="shared" si="8"/>
        <v>10529.032258064515</v>
      </c>
      <c r="F333" s="81">
        <v>0.32</v>
      </c>
      <c r="G333" s="80">
        <v>1200</v>
      </c>
      <c r="H333" s="80">
        <f t="shared" si="9"/>
        <v>1140</v>
      </c>
      <c r="I333" s="81">
        <v>0.05</v>
      </c>
    </row>
    <row r="334" spans="1:9" ht="15">
      <c r="A334" s="64" t="s">
        <v>3594</v>
      </c>
      <c r="B334" s="64" t="s">
        <v>2956</v>
      </c>
      <c r="C334" s="82" t="s">
        <v>3595</v>
      </c>
      <c r="D334" s="80">
        <v>5032.258064516129</v>
      </c>
      <c r="E334" s="80">
        <f t="shared" si="8"/>
        <v>3421.9354838709673</v>
      </c>
      <c r="F334" s="81">
        <v>0.32</v>
      </c>
      <c r="G334" s="80">
        <v>351</v>
      </c>
      <c r="H334" s="80">
        <f t="shared" si="9"/>
        <v>333.45</v>
      </c>
      <c r="I334" s="81">
        <v>0.05</v>
      </c>
    </row>
    <row r="335" spans="1:9" ht="15">
      <c r="A335" s="64" t="s">
        <v>3596</v>
      </c>
      <c r="B335" s="64" t="s">
        <v>2956</v>
      </c>
      <c r="C335" s="82" t="s">
        <v>3597</v>
      </c>
      <c r="D335" s="80">
        <v>5032.258064516129</v>
      </c>
      <c r="E335" s="80">
        <f t="shared" si="8"/>
        <v>3421.9354838709673</v>
      </c>
      <c r="F335" s="81">
        <v>0.32</v>
      </c>
      <c r="G335" s="80">
        <v>351</v>
      </c>
      <c r="H335" s="80">
        <f t="shared" si="9"/>
        <v>333.45</v>
      </c>
      <c r="I335" s="81">
        <v>0.05</v>
      </c>
    </row>
    <row r="336" spans="1:9" ht="15">
      <c r="A336" s="64" t="s">
        <v>3598</v>
      </c>
      <c r="B336" s="64" t="s">
        <v>2956</v>
      </c>
      <c r="C336" s="82" t="s">
        <v>3599</v>
      </c>
      <c r="D336" s="80">
        <v>5032.258064516129</v>
      </c>
      <c r="E336" s="80">
        <f aca="true" t="shared" si="10" ref="E336:E392">D336*(1-F336)</f>
        <v>3421.9354838709673</v>
      </c>
      <c r="F336" s="81">
        <v>0.32</v>
      </c>
      <c r="G336" s="80">
        <v>351</v>
      </c>
      <c r="H336" s="80">
        <f aca="true" t="shared" si="11" ref="H336:H392">G336*(1-I336)</f>
        <v>333.45</v>
      </c>
      <c r="I336" s="81">
        <v>0.05</v>
      </c>
    </row>
    <row r="337" spans="1:9" ht="15">
      <c r="A337" s="64" t="s">
        <v>3598</v>
      </c>
      <c r="B337" s="64" t="s">
        <v>2956</v>
      </c>
      <c r="C337" s="82" t="s">
        <v>3599</v>
      </c>
      <c r="D337" s="80">
        <v>5032.258064516129</v>
      </c>
      <c r="E337" s="80">
        <f t="shared" si="10"/>
        <v>3421.9354838709673</v>
      </c>
      <c r="F337" s="81">
        <v>0.32</v>
      </c>
      <c r="G337" s="80">
        <v>351</v>
      </c>
      <c r="H337" s="80">
        <f t="shared" si="11"/>
        <v>333.45</v>
      </c>
      <c r="I337" s="81">
        <v>0.05</v>
      </c>
    </row>
    <row r="338" spans="1:9" ht="15">
      <c r="A338" s="64" t="s">
        <v>546</v>
      </c>
      <c r="B338" s="64" t="s">
        <v>2956</v>
      </c>
      <c r="C338" s="82" t="s">
        <v>547</v>
      </c>
      <c r="D338" s="80">
        <v>109032.25806451614</v>
      </c>
      <c r="E338" s="80">
        <f t="shared" si="10"/>
        <v>74141.93548387097</v>
      </c>
      <c r="F338" s="81">
        <v>0.32</v>
      </c>
      <c r="G338" s="80">
        <v>7605</v>
      </c>
      <c r="H338" s="80">
        <f t="shared" si="11"/>
        <v>7224.75</v>
      </c>
      <c r="I338" s="81">
        <v>0.05</v>
      </c>
    </row>
    <row r="339" spans="1:9" ht="15">
      <c r="A339" s="64" t="s">
        <v>3600</v>
      </c>
      <c r="B339" s="64" t="s">
        <v>2956</v>
      </c>
      <c r="C339" s="66" t="s">
        <v>3601</v>
      </c>
      <c r="D339" s="80">
        <v>36309.67741935484</v>
      </c>
      <c r="E339" s="80">
        <f t="shared" si="10"/>
        <v>24690.580645161288</v>
      </c>
      <c r="F339" s="81">
        <v>0.32</v>
      </c>
      <c r="G339" s="80">
        <v>2532.6</v>
      </c>
      <c r="H339" s="80">
        <f t="shared" si="11"/>
        <v>2405.97</v>
      </c>
      <c r="I339" s="81">
        <v>0.05</v>
      </c>
    </row>
    <row r="340" spans="1:9" ht="15">
      <c r="A340" s="64" t="s">
        <v>3602</v>
      </c>
      <c r="B340" s="64" t="s">
        <v>2956</v>
      </c>
      <c r="C340" s="66" t="s">
        <v>3603</v>
      </c>
      <c r="D340" s="80">
        <v>85806.45161290323</v>
      </c>
      <c r="E340" s="80">
        <f t="shared" si="10"/>
        <v>58348.38709677419</v>
      </c>
      <c r="F340" s="81">
        <v>0.32</v>
      </c>
      <c r="G340" s="80">
        <v>5985</v>
      </c>
      <c r="H340" s="80">
        <f t="shared" si="11"/>
        <v>5685.75</v>
      </c>
      <c r="I340" s="81">
        <v>0.05</v>
      </c>
    </row>
    <row r="341" spans="1:9" ht="15">
      <c r="A341" s="64" t="s">
        <v>1297</v>
      </c>
      <c r="B341" s="64" t="s">
        <v>2956</v>
      </c>
      <c r="C341" s="82" t="s">
        <v>1298</v>
      </c>
      <c r="D341" s="80">
        <v>11380.645161290322</v>
      </c>
      <c r="E341" s="80">
        <f t="shared" si="10"/>
        <v>7738.838709677419</v>
      </c>
      <c r="F341" s="81">
        <v>0.32</v>
      </c>
      <c r="G341" s="80">
        <v>794</v>
      </c>
      <c r="H341" s="80">
        <f t="shared" si="11"/>
        <v>754.3</v>
      </c>
      <c r="I341" s="81">
        <v>0.05</v>
      </c>
    </row>
    <row r="342" spans="1:9" ht="15">
      <c r="A342" s="64" t="s">
        <v>1299</v>
      </c>
      <c r="B342" s="64" t="s">
        <v>2956</v>
      </c>
      <c r="C342" s="82" t="s">
        <v>1300</v>
      </c>
      <c r="D342" s="80">
        <v>11380.645161290322</v>
      </c>
      <c r="E342" s="80">
        <f t="shared" si="10"/>
        <v>7738.838709677419</v>
      </c>
      <c r="F342" s="81">
        <v>0.32</v>
      </c>
      <c r="G342" s="80">
        <v>794</v>
      </c>
      <c r="H342" s="80">
        <f t="shared" si="11"/>
        <v>754.3</v>
      </c>
      <c r="I342" s="81">
        <v>0.05</v>
      </c>
    </row>
    <row r="343" spans="1:9" ht="15">
      <c r="A343" s="64" t="s">
        <v>3604</v>
      </c>
      <c r="B343" s="64" t="s">
        <v>2956</v>
      </c>
      <c r="C343" s="82" t="s">
        <v>3605</v>
      </c>
      <c r="D343" s="80">
        <v>244516.12903225806</v>
      </c>
      <c r="E343" s="80">
        <f t="shared" si="10"/>
        <v>166270.96774193546</v>
      </c>
      <c r="F343" s="81">
        <v>0.32</v>
      </c>
      <c r="G343" s="80">
        <v>18950</v>
      </c>
      <c r="H343" s="80">
        <f t="shared" si="11"/>
        <v>18002.5</v>
      </c>
      <c r="I343" s="81">
        <v>0.05</v>
      </c>
    </row>
    <row r="344" spans="1:9" ht="15">
      <c r="A344" s="64" t="s">
        <v>3606</v>
      </c>
      <c r="B344" s="64" t="s">
        <v>2956</v>
      </c>
      <c r="C344" s="82" t="s">
        <v>3607</v>
      </c>
      <c r="D344" s="80">
        <v>239354.83870967742</v>
      </c>
      <c r="E344" s="80">
        <f t="shared" si="10"/>
        <v>162761.29032258064</v>
      </c>
      <c r="F344" s="81">
        <v>0.32</v>
      </c>
      <c r="G344" s="80">
        <v>18550</v>
      </c>
      <c r="H344" s="80">
        <f t="shared" si="11"/>
        <v>17622.5</v>
      </c>
      <c r="I344" s="81">
        <v>0.05</v>
      </c>
    </row>
    <row r="345" spans="1:9" ht="15">
      <c r="A345" s="64" t="s">
        <v>3608</v>
      </c>
      <c r="B345" s="64" t="s">
        <v>2956</v>
      </c>
      <c r="C345" s="82" t="s">
        <v>3609</v>
      </c>
      <c r="D345" s="80">
        <v>253548.38709677418</v>
      </c>
      <c r="E345" s="80">
        <f t="shared" si="10"/>
        <v>172412.90322580643</v>
      </c>
      <c r="F345" s="81">
        <v>0.32</v>
      </c>
      <c r="G345" s="80">
        <v>19650</v>
      </c>
      <c r="H345" s="80">
        <f t="shared" si="11"/>
        <v>18667.5</v>
      </c>
      <c r="I345" s="81">
        <v>0.05</v>
      </c>
    </row>
    <row r="346" spans="1:9" ht="15">
      <c r="A346" s="64" t="s">
        <v>3610</v>
      </c>
      <c r="B346" s="64" t="s">
        <v>2956</v>
      </c>
      <c r="C346" s="82" t="s">
        <v>3611</v>
      </c>
      <c r="D346" s="80">
        <v>293548.3870967742</v>
      </c>
      <c r="E346" s="80">
        <f t="shared" si="10"/>
        <v>199612.90322580643</v>
      </c>
      <c r="F346" s="81">
        <v>0.32</v>
      </c>
      <c r="G346" s="80">
        <v>22750</v>
      </c>
      <c r="H346" s="80">
        <f t="shared" si="11"/>
        <v>21612.5</v>
      </c>
      <c r="I346" s="81">
        <v>0.05</v>
      </c>
    </row>
    <row r="347" spans="1:9" ht="15">
      <c r="A347" s="64" t="s">
        <v>3612</v>
      </c>
      <c r="B347" s="64" t="s">
        <v>2956</v>
      </c>
      <c r="C347" s="82" t="s">
        <v>3613</v>
      </c>
      <c r="D347" s="80">
        <v>270322.5806451613</v>
      </c>
      <c r="E347" s="80">
        <f t="shared" si="10"/>
        <v>183819.35483870964</v>
      </c>
      <c r="F347" s="81">
        <v>0.32</v>
      </c>
      <c r="G347" s="80">
        <v>20950</v>
      </c>
      <c r="H347" s="80">
        <f t="shared" si="11"/>
        <v>19902.5</v>
      </c>
      <c r="I347" s="81">
        <v>0.05</v>
      </c>
    </row>
    <row r="348" spans="1:9" ht="15">
      <c r="A348" s="64" t="s">
        <v>3614</v>
      </c>
      <c r="B348" s="64" t="s">
        <v>2956</v>
      </c>
      <c r="C348" s="82" t="s">
        <v>3615</v>
      </c>
      <c r="D348" s="80">
        <v>265161.29032258067</v>
      </c>
      <c r="E348" s="80">
        <f t="shared" si="10"/>
        <v>180309.67741935485</v>
      </c>
      <c r="F348" s="81">
        <v>0.32</v>
      </c>
      <c r="G348" s="80">
        <v>20550</v>
      </c>
      <c r="H348" s="80">
        <f t="shared" si="11"/>
        <v>19522.5</v>
      </c>
      <c r="I348" s="81">
        <v>0.05</v>
      </c>
    </row>
    <row r="349" spans="1:9" ht="15">
      <c r="A349" s="64" t="s">
        <v>3616</v>
      </c>
      <c r="B349" s="64" t="s">
        <v>2956</v>
      </c>
      <c r="C349" s="82" t="s">
        <v>3617</v>
      </c>
      <c r="D349" s="80">
        <v>279354.8387096774</v>
      </c>
      <c r="E349" s="80">
        <f t="shared" si="10"/>
        <v>189961.2903225806</v>
      </c>
      <c r="F349" s="81">
        <v>0.32</v>
      </c>
      <c r="G349" s="80">
        <v>21650</v>
      </c>
      <c r="H349" s="80">
        <f t="shared" si="11"/>
        <v>20567.5</v>
      </c>
      <c r="I349" s="81">
        <v>0.05</v>
      </c>
    </row>
    <row r="350" spans="1:9" ht="15">
      <c r="A350" s="64" t="s">
        <v>3618</v>
      </c>
      <c r="B350" s="64" t="s">
        <v>2956</v>
      </c>
      <c r="C350" s="82" t="s">
        <v>3619</v>
      </c>
      <c r="D350" s="80">
        <v>319354.8387096774</v>
      </c>
      <c r="E350" s="80">
        <f t="shared" si="10"/>
        <v>217161.2903225806</v>
      </c>
      <c r="F350" s="81">
        <v>0.32</v>
      </c>
      <c r="G350" s="80">
        <v>24750</v>
      </c>
      <c r="H350" s="80">
        <f t="shared" si="11"/>
        <v>23512.5</v>
      </c>
      <c r="I350" s="81">
        <v>0.05</v>
      </c>
    </row>
    <row r="351" spans="1:9" ht="15">
      <c r="A351" s="64" t="s">
        <v>3620</v>
      </c>
      <c r="B351" s="64" t="s">
        <v>2956</v>
      </c>
      <c r="C351" s="82" t="s">
        <v>3621</v>
      </c>
      <c r="D351" s="80">
        <v>203225.8064516129</v>
      </c>
      <c r="E351" s="80">
        <f t="shared" si="10"/>
        <v>138193.54838709676</v>
      </c>
      <c r="F351" s="81">
        <v>0.32</v>
      </c>
      <c r="G351" s="80">
        <v>15750</v>
      </c>
      <c r="H351" s="80">
        <f t="shared" si="11"/>
        <v>14962.5</v>
      </c>
      <c r="I351" s="81">
        <v>0.05</v>
      </c>
    </row>
    <row r="352" spans="1:9" ht="15">
      <c r="A352" s="64" t="s">
        <v>3622</v>
      </c>
      <c r="B352" s="64" t="s">
        <v>2956</v>
      </c>
      <c r="C352" s="82" t="s">
        <v>3623</v>
      </c>
      <c r="D352" s="80">
        <v>204516.12903225806</v>
      </c>
      <c r="E352" s="80">
        <f t="shared" si="10"/>
        <v>139070.96774193546</v>
      </c>
      <c r="F352" s="81">
        <v>0.32</v>
      </c>
      <c r="G352" s="80">
        <v>15850</v>
      </c>
      <c r="H352" s="80">
        <f t="shared" si="11"/>
        <v>15057.5</v>
      </c>
      <c r="I352" s="81">
        <v>0.05</v>
      </c>
    </row>
    <row r="353" spans="1:9" ht="15">
      <c r="A353" s="64" t="s">
        <v>3624</v>
      </c>
      <c r="B353" s="64" t="s">
        <v>2956</v>
      </c>
      <c r="C353" s="82" t="s">
        <v>3625</v>
      </c>
      <c r="D353" s="80">
        <v>232903.2258064516</v>
      </c>
      <c r="E353" s="80">
        <f t="shared" si="10"/>
        <v>158374.1935483871</v>
      </c>
      <c r="F353" s="81">
        <v>0.32</v>
      </c>
      <c r="G353" s="80">
        <v>18050</v>
      </c>
      <c r="H353" s="80">
        <f t="shared" si="11"/>
        <v>17147.5</v>
      </c>
      <c r="I353" s="81">
        <v>0.05</v>
      </c>
    </row>
    <row r="354" spans="1:9" ht="15">
      <c r="A354" s="64" t="s">
        <v>3626</v>
      </c>
      <c r="B354" s="64" t="s">
        <v>2956</v>
      </c>
      <c r="C354" s="82" t="s">
        <v>3627</v>
      </c>
      <c r="D354" s="80">
        <v>234193.5483870968</v>
      </c>
      <c r="E354" s="80">
        <f t="shared" si="10"/>
        <v>159251.6129032258</v>
      </c>
      <c r="F354" s="81">
        <v>0.32</v>
      </c>
      <c r="G354" s="80">
        <v>18150</v>
      </c>
      <c r="H354" s="80">
        <f t="shared" si="11"/>
        <v>17242.5</v>
      </c>
      <c r="I354" s="81">
        <v>0.05</v>
      </c>
    </row>
    <row r="355" spans="1:9" ht="15">
      <c r="A355" s="64" t="s">
        <v>3628</v>
      </c>
      <c r="B355" s="64" t="s">
        <v>2956</v>
      </c>
      <c r="C355" s="66" t="s">
        <v>796</v>
      </c>
      <c r="D355" s="80">
        <v>218709.67741935485</v>
      </c>
      <c r="E355" s="80">
        <f t="shared" si="10"/>
        <v>148722.58064516127</v>
      </c>
      <c r="F355" s="81">
        <v>0.32</v>
      </c>
      <c r="G355" s="80">
        <v>16950</v>
      </c>
      <c r="H355" s="80">
        <f t="shared" si="11"/>
        <v>16102.5</v>
      </c>
      <c r="I355" s="81">
        <v>0.05</v>
      </c>
    </row>
    <row r="356" spans="1:9" ht="15">
      <c r="A356" s="64" t="s">
        <v>797</v>
      </c>
      <c r="B356" s="64" t="s">
        <v>2956</v>
      </c>
      <c r="C356" s="66" t="s">
        <v>798</v>
      </c>
      <c r="D356" s="80">
        <v>248387.09677419355</v>
      </c>
      <c r="E356" s="80">
        <f t="shared" si="10"/>
        <v>168903.2258064516</v>
      </c>
      <c r="F356" s="81">
        <v>0.32</v>
      </c>
      <c r="G356" s="80">
        <v>19250</v>
      </c>
      <c r="H356" s="80">
        <f t="shared" si="11"/>
        <v>18287.5</v>
      </c>
      <c r="I356" s="81">
        <v>0.05</v>
      </c>
    </row>
    <row r="357" spans="1:9" ht="15">
      <c r="A357" s="64" t="s">
        <v>799</v>
      </c>
      <c r="B357" s="64" t="s">
        <v>2956</v>
      </c>
      <c r="C357" s="82" t="s">
        <v>800</v>
      </c>
      <c r="D357" s="80">
        <v>214838.70967741936</v>
      </c>
      <c r="E357" s="80">
        <f t="shared" si="10"/>
        <v>146090.32258064515</v>
      </c>
      <c r="F357" s="81">
        <v>0.32</v>
      </c>
      <c r="G357" s="80">
        <v>16650</v>
      </c>
      <c r="H357" s="80">
        <f t="shared" si="11"/>
        <v>15817.5</v>
      </c>
      <c r="I357" s="81">
        <v>0.05</v>
      </c>
    </row>
    <row r="358" spans="1:9" ht="15">
      <c r="A358" s="64" t="s">
        <v>801</v>
      </c>
      <c r="B358" s="64" t="s">
        <v>2956</v>
      </c>
      <c r="C358" s="82" t="s">
        <v>802</v>
      </c>
      <c r="D358" s="80">
        <v>209677.4193548387</v>
      </c>
      <c r="E358" s="80">
        <f t="shared" si="10"/>
        <v>142580.6451612903</v>
      </c>
      <c r="F358" s="81">
        <v>0.32</v>
      </c>
      <c r="G358" s="80">
        <v>16250</v>
      </c>
      <c r="H358" s="80">
        <f t="shared" si="11"/>
        <v>15437.5</v>
      </c>
      <c r="I358" s="81">
        <v>0.05</v>
      </c>
    </row>
    <row r="359" spans="1:9" ht="15">
      <c r="A359" s="64" t="s">
        <v>803</v>
      </c>
      <c r="B359" s="64" t="s">
        <v>2956</v>
      </c>
      <c r="C359" s="82" t="s">
        <v>804</v>
      </c>
      <c r="D359" s="80">
        <v>223870.96774193548</v>
      </c>
      <c r="E359" s="80">
        <f t="shared" si="10"/>
        <v>152232.25806451612</v>
      </c>
      <c r="F359" s="81">
        <v>0.32</v>
      </c>
      <c r="G359" s="80">
        <v>17350</v>
      </c>
      <c r="H359" s="80">
        <f t="shared" si="11"/>
        <v>16482.5</v>
      </c>
      <c r="I359" s="81">
        <v>0.05</v>
      </c>
    </row>
    <row r="360" spans="1:9" ht="15">
      <c r="A360" s="64" t="s">
        <v>805</v>
      </c>
      <c r="B360" s="64" t="s">
        <v>2956</v>
      </c>
      <c r="C360" s="82" t="s">
        <v>806</v>
      </c>
      <c r="D360" s="80">
        <v>263870.9677419355</v>
      </c>
      <c r="E360" s="80">
        <f t="shared" si="10"/>
        <v>179432.25806451612</v>
      </c>
      <c r="F360" s="81">
        <v>0.32</v>
      </c>
      <c r="G360" s="80">
        <v>20450</v>
      </c>
      <c r="H360" s="80">
        <f t="shared" si="11"/>
        <v>19427.5</v>
      </c>
      <c r="I360" s="81">
        <v>0.05</v>
      </c>
    </row>
    <row r="361" spans="1:9" ht="15">
      <c r="A361" s="64" t="s">
        <v>807</v>
      </c>
      <c r="B361" s="64" t="s">
        <v>2956</v>
      </c>
      <c r="C361" s="82" t="s">
        <v>808</v>
      </c>
      <c r="D361" s="80">
        <v>240645.16129032258</v>
      </c>
      <c r="E361" s="80">
        <f t="shared" si="10"/>
        <v>163638.70967741933</v>
      </c>
      <c r="F361" s="81">
        <v>0.32</v>
      </c>
      <c r="G361" s="80">
        <v>18650</v>
      </c>
      <c r="H361" s="80">
        <f t="shared" si="11"/>
        <v>17717.5</v>
      </c>
      <c r="I361" s="81">
        <v>0.05</v>
      </c>
    </row>
    <row r="362" spans="1:9" ht="15">
      <c r="A362" s="64" t="s">
        <v>809</v>
      </c>
      <c r="B362" s="64" t="s">
        <v>2956</v>
      </c>
      <c r="C362" s="82" t="s">
        <v>810</v>
      </c>
      <c r="D362" s="80">
        <v>235483.87096774194</v>
      </c>
      <c r="E362" s="80">
        <f t="shared" si="10"/>
        <v>160129.03225806452</v>
      </c>
      <c r="F362" s="81">
        <v>0.32</v>
      </c>
      <c r="G362" s="80">
        <v>18250</v>
      </c>
      <c r="H362" s="80">
        <f t="shared" si="11"/>
        <v>17337.5</v>
      </c>
      <c r="I362" s="81">
        <v>0.05</v>
      </c>
    </row>
    <row r="363" spans="1:9" ht="15">
      <c r="A363" s="64" t="s">
        <v>811</v>
      </c>
      <c r="B363" s="64" t="s">
        <v>2956</v>
      </c>
      <c r="C363" s="82" t="s">
        <v>812</v>
      </c>
      <c r="D363" s="80">
        <v>249677.4193548387</v>
      </c>
      <c r="E363" s="80">
        <f t="shared" si="10"/>
        <v>169780.6451612903</v>
      </c>
      <c r="F363" s="81">
        <v>0.32</v>
      </c>
      <c r="G363" s="80">
        <v>19350</v>
      </c>
      <c r="H363" s="80">
        <f t="shared" si="11"/>
        <v>18382.5</v>
      </c>
      <c r="I363" s="81">
        <v>0.05</v>
      </c>
    </row>
    <row r="364" spans="1:9" ht="15">
      <c r="A364" s="64" t="s">
        <v>813</v>
      </c>
      <c r="B364" s="64" t="s">
        <v>2956</v>
      </c>
      <c r="C364" s="82" t="s">
        <v>814</v>
      </c>
      <c r="D364" s="80">
        <v>289677.4193548387</v>
      </c>
      <c r="E364" s="80">
        <f t="shared" si="10"/>
        <v>196980.6451612903</v>
      </c>
      <c r="F364" s="81">
        <v>0.32</v>
      </c>
      <c r="G364" s="80">
        <v>22450</v>
      </c>
      <c r="H364" s="80">
        <f t="shared" si="11"/>
        <v>21327.5</v>
      </c>
      <c r="I364" s="81">
        <v>0.05</v>
      </c>
    </row>
    <row r="365" spans="1:9" ht="15">
      <c r="A365" s="64" t="s">
        <v>1301</v>
      </c>
      <c r="B365" s="64" t="s">
        <v>2956</v>
      </c>
      <c r="C365" s="82" t="s">
        <v>1302</v>
      </c>
      <c r="D365" s="80">
        <v>179354.83870967742</v>
      </c>
      <c r="E365" s="80">
        <f t="shared" si="10"/>
        <v>121961.29032258064</v>
      </c>
      <c r="F365" s="81">
        <v>0.32</v>
      </c>
      <c r="G365" s="80">
        <v>9550</v>
      </c>
      <c r="H365" s="80">
        <f t="shared" si="11"/>
        <v>9072.5</v>
      </c>
      <c r="I365" s="81">
        <v>0.05</v>
      </c>
    </row>
    <row r="366" spans="1:9" ht="15">
      <c r="A366" s="64" t="s">
        <v>1303</v>
      </c>
      <c r="B366" s="64" t="s">
        <v>2956</v>
      </c>
      <c r="C366" s="82" t="s">
        <v>1304</v>
      </c>
      <c r="D366" s="80">
        <v>187096.7741935484</v>
      </c>
      <c r="E366" s="80">
        <f t="shared" si="10"/>
        <v>127225.8064516129</v>
      </c>
      <c r="F366" s="81">
        <v>0.32</v>
      </c>
      <c r="G366" s="80">
        <v>9850</v>
      </c>
      <c r="H366" s="80">
        <f t="shared" si="11"/>
        <v>9357.5</v>
      </c>
      <c r="I366" s="81">
        <v>0.05</v>
      </c>
    </row>
    <row r="367" spans="1:9" ht="15">
      <c r="A367" s="64" t="s">
        <v>1305</v>
      </c>
      <c r="B367" s="64" t="s">
        <v>2956</v>
      </c>
      <c r="C367" s="82" t="s">
        <v>1306</v>
      </c>
      <c r="D367" s="80">
        <v>194838.70967741936</v>
      </c>
      <c r="E367" s="80">
        <f t="shared" si="10"/>
        <v>132490.32258064515</v>
      </c>
      <c r="F367" s="81">
        <v>0.32</v>
      </c>
      <c r="G367" s="80">
        <v>10550</v>
      </c>
      <c r="H367" s="80">
        <f t="shared" si="11"/>
        <v>10022.5</v>
      </c>
      <c r="I367" s="81">
        <v>0.05</v>
      </c>
    </row>
    <row r="368" spans="1:9" ht="15">
      <c r="A368" s="64" t="s">
        <v>1307</v>
      </c>
      <c r="B368" s="64" t="s">
        <v>2956</v>
      </c>
      <c r="C368" s="82" t="s">
        <v>1308</v>
      </c>
      <c r="D368" s="80">
        <v>206451.61290322582</v>
      </c>
      <c r="E368" s="80">
        <f t="shared" si="10"/>
        <v>140387.09677419355</v>
      </c>
      <c r="F368" s="81">
        <v>0.32</v>
      </c>
      <c r="G368" s="80">
        <v>10850</v>
      </c>
      <c r="H368" s="80">
        <f t="shared" si="11"/>
        <v>10307.5</v>
      </c>
      <c r="I368" s="81">
        <v>0.05</v>
      </c>
    </row>
    <row r="369" spans="1:9" ht="15">
      <c r="A369" s="64" t="s">
        <v>1309</v>
      </c>
      <c r="B369" s="64" t="s">
        <v>2956</v>
      </c>
      <c r="C369" s="82" t="s">
        <v>1310</v>
      </c>
      <c r="D369" s="80">
        <v>214193.5483870968</v>
      </c>
      <c r="E369" s="80">
        <f t="shared" si="10"/>
        <v>145651.6129032258</v>
      </c>
      <c r="F369" s="81">
        <v>0.32</v>
      </c>
      <c r="G369" s="80">
        <v>11200</v>
      </c>
      <c r="H369" s="80">
        <f t="shared" si="11"/>
        <v>10640</v>
      </c>
      <c r="I369" s="81">
        <v>0.05</v>
      </c>
    </row>
    <row r="370" spans="1:9" ht="15">
      <c r="A370" s="64" t="s">
        <v>1311</v>
      </c>
      <c r="B370" s="64" t="s">
        <v>2956</v>
      </c>
      <c r="C370" s="82" t="s">
        <v>1312</v>
      </c>
      <c r="D370" s="80">
        <v>14838.709677419354</v>
      </c>
      <c r="E370" s="80">
        <f t="shared" si="10"/>
        <v>10090.32258064516</v>
      </c>
      <c r="F370" s="81">
        <v>0.32</v>
      </c>
      <c r="G370" s="80">
        <v>1075</v>
      </c>
      <c r="H370" s="80">
        <f t="shared" si="11"/>
        <v>1021.25</v>
      </c>
      <c r="I370" s="81">
        <v>0.05</v>
      </c>
    </row>
    <row r="371" spans="1:9" ht="15">
      <c r="A371" s="64" t="s">
        <v>1313</v>
      </c>
      <c r="B371" s="64" t="s">
        <v>2956</v>
      </c>
      <c r="C371" s="82" t="s">
        <v>1314</v>
      </c>
      <c r="D371" s="80">
        <v>22580.645161290322</v>
      </c>
      <c r="E371" s="80">
        <f t="shared" si="10"/>
        <v>15354.838709677417</v>
      </c>
      <c r="F371" s="81">
        <v>0.32</v>
      </c>
      <c r="G371" s="80">
        <v>1375</v>
      </c>
      <c r="H371" s="80">
        <f t="shared" si="11"/>
        <v>1306.25</v>
      </c>
      <c r="I371" s="81">
        <v>0.05</v>
      </c>
    </row>
    <row r="372" spans="1:9" ht="15">
      <c r="A372" s="64" t="s">
        <v>1315</v>
      </c>
      <c r="B372" s="64" t="s">
        <v>2956</v>
      </c>
      <c r="C372" s="82" t="s">
        <v>1316</v>
      </c>
      <c r="D372" s="80">
        <v>16000</v>
      </c>
      <c r="E372" s="80">
        <f t="shared" si="10"/>
        <v>10879.999999999998</v>
      </c>
      <c r="F372" s="81">
        <v>0.32</v>
      </c>
      <c r="G372" s="80">
        <v>1075</v>
      </c>
      <c r="H372" s="80">
        <f t="shared" si="11"/>
        <v>1021.25</v>
      </c>
      <c r="I372" s="81">
        <v>0.05</v>
      </c>
    </row>
    <row r="373" spans="1:9" ht="15">
      <c r="A373" s="64" t="s">
        <v>2143</v>
      </c>
      <c r="B373" s="64" t="s">
        <v>2956</v>
      </c>
      <c r="C373" s="82" t="s">
        <v>2144</v>
      </c>
      <c r="D373" s="80">
        <v>0</v>
      </c>
      <c r="E373" s="80">
        <f t="shared" si="10"/>
        <v>0</v>
      </c>
      <c r="F373" s="81">
        <v>0.05</v>
      </c>
      <c r="G373" s="80">
        <v>2000</v>
      </c>
      <c r="H373" s="80">
        <f t="shared" si="11"/>
        <v>1900</v>
      </c>
      <c r="I373" s="81">
        <v>0.05</v>
      </c>
    </row>
    <row r="374" spans="1:9" ht="15">
      <c r="A374" s="64" t="s">
        <v>2145</v>
      </c>
      <c r="B374" s="64" t="s">
        <v>2956</v>
      </c>
      <c r="C374" s="82" t="s">
        <v>2146</v>
      </c>
      <c r="D374" s="80">
        <v>0</v>
      </c>
      <c r="E374" s="80">
        <f t="shared" si="10"/>
        <v>0</v>
      </c>
      <c r="F374" s="81">
        <v>0.05</v>
      </c>
      <c r="G374" s="80">
        <v>5000</v>
      </c>
      <c r="H374" s="80">
        <f t="shared" si="11"/>
        <v>4750</v>
      </c>
      <c r="I374" s="81">
        <v>0.05</v>
      </c>
    </row>
    <row r="375" spans="1:9" ht="15">
      <c r="A375" s="64" t="s">
        <v>2147</v>
      </c>
      <c r="B375" s="64" t="s">
        <v>2956</v>
      </c>
      <c r="C375" s="82" t="s">
        <v>2148</v>
      </c>
      <c r="D375" s="80">
        <v>0</v>
      </c>
      <c r="E375" s="80">
        <f t="shared" si="10"/>
        <v>0</v>
      </c>
      <c r="F375" s="81">
        <v>0.05</v>
      </c>
      <c r="G375" s="80">
        <v>1500</v>
      </c>
      <c r="H375" s="80">
        <f t="shared" si="11"/>
        <v>1425</v>
      </c>
      <c r="I375" s="81">
        <v>0.05</v>
      </c>
    </row>
    <row r="376" spans="1:9" ht="15">
      <c r="A376" s="64" t="s">
        <v>2149</v>
      </c>
      <c r="B376" s="64" t="s">
        <v>2956</v>
      </c>
      <c r="C376" s="82" t="s">
        <v>2150</v>
      </c>
      <c r="D376" s="80">
        <v>632.258064516129</v>
      </c>
      <c r="E376" s="80">
        <f t="shared" si="10"/>
        <v>531.0967741935484</v>
      </c>
      <c r="F376" s="81">
        <v>0.16</v>
      </c>
      <c r="G376" s="80">
        <v>0</v>
      </c>
      <c r="H376" s="80">
        <f t="shared" si="11"/>
        <v>0</v>
      </c>
      <c r="I376" s="81">
        <v>0.25</v>
      </c>
    </row>
    <row r="377" spans="1:9" ht="15">
      <c r="A377" s="64" t="s">
        <v>2151</v>
      </c>
      <c r="B377" s="64" t="s">
        <v>2956</v>
      </c>
      <c r="C377" s="82" t="s">
        <v>2152</v>
      </c>
      <c r="D377" s="80">
        <v>709.6774193548387</v>
      </c>
      <c r="E377" s="80">
        <f t="shared" si="10"/>
        <v>596.1290322580644</v>
      </c>
      <c r="F377" s="81">
        <v>0.16</v>
      </c>
      <c r="G377" s="80">
        <v>0</v>
      </c>
      <c r="H377" s="80">
        <f t="shared" si="11"/>
        <v>0</v>
      </c>
      <c r="I377" s="81">
        <v>0.25</v>
      </c>
    </row>
    <row r="378" spans="1:9" ht="15">
      <c r="A378" s="64" t="s">
        <v>2153</v>
      </c>
      <c r="B378" s="64" t="s">
        <v>2956</v>
      </c>
      <c r="C378" s="82" t="s">
        <v>2154</v>
      </c>
      <c r="D378" s="80">
        <v>774.1935483870968</v>
      </c>
      <c r="E378" s="80">
        <f t="shared" si="10"/>
        <v>650.3225806451613</v>
      </c>
      <c r="F378" s="81">
        <v>0.16</v>
      </c>
      <c r="G378" s="80">
        <v>0</v>
      </c>
      <c r="H378" s="80">
        <f t="shared" si="11"/>
        <v>0</v>
      </c>
      <c r="I378" s="81">
        <v>0.25</v>
      </c>
    </row>
    <row r="379" spans="1:9" ht="15">
      <c r="A379" s="64" t="s">
        <v>2155</v>
      </c>
      <c r="B379" s="64" t="s">
        <v>2956</v>
      </c>
      <c r="C379" s="82" t="s">
        <v>2156</v>
      </c>
      <c r="D379" s="80">
        <v>632.258064516129</v>
      </c>
      <c r="E379" s="80">
        <f t="shared" si="10"/>
        <v>531.0967741935484</v>
      </c>
      <c r="F379" s="81">
        <v>0.16</v>
      </c>
      <c r="G379" s="80">
        <v>0</v>
      </c>
      <c r="H379" s="80">
        <f t="shared" si="11"/>
        <v>0</v>
      </c>
      <c r="I379" s="81">
        <v>0.25</v>
      </c>
    </row>
    <row r="380" spans="1:9" ht="15">
      <c r="A380" s="64" t="s">
        <v>2165</v>
      </c>
      <c r="B380" s="64" t="s">
        <v>2956</v>
      </c>
      <c r="C380" s="82" t="s">
        <v>2166</v>
      </c>
      <c r="D380" s="80">
        <v>967.741935483871</v>
      </c>
      <c r="E380" s="80">
        <f t="shared" si="10"/>
        <v>812.9032258064516</v>
      </c>
      <c r="F380" s="81">
        <v>0.16</v>
      </c>
      <c r="G380" s="80">
        <v>0</v>
      </c>
      <c r="H380" s="80">
        <f t="shared" si="11"/>
        <v>0</v>
      </c>
      <c r="I380" s="81">
        <v>0.25</v>
      </c>
    </row>
    <row r="381" spans="1:9" ht="15">
      <c r="A381" s="64" t="s">
        <v>2167</v>
      </c>
      <c r="B381" s="64" t="s">
        <v>2956</v>
      </c>
      <c r="C381" s="82" t="s">
        <v>2168</v>
      </c>
      <c r="D381" s="80">
        <v>1161.2903225806451</v>
      </c>
      <c r="E381" s="80">
        <f t="shared" si="10"/>
        <v>975.4838709677418</v>
      </c>
      <c r="F381" s="81">
        <v>0.16</v>
      </c>
      <c r="G381" s="80">
        <v>0</v>
      </c>
      <c r="H381" s="80">
        <f t="shared" si="11"/>
        <v>0</v>
      </c>
      <c r="I381" s="81">
        <v>0.25</v>
      </c>
    </row>
    <row r="382" spans="1:9" ht="15">
      <c r="A382" s="64" t="s">
        <v>2169</v>
      </c>
      <c r="B382" s="64" t="s">
        <v>2956</v>
      </c>
      <c r="C382" s="82" t="s">
        <v>2170</v>
      </c>
      <c r="D382" s="80">
        <v>1290.3225806451612</v>
      </c>
      <c r="E382" s="80">
        <f t="shared" si="10"/>
        <v>1083.8709677419354</v>
      </c>
      <c r="F382" s="81">
        <v>0.16</v>
      </c>
      <c r="G382" s="80">
        <v>0</v>
      </c>
      <c r="H382" s="80">
        <f t="shared" si="11"/>
        <v>0</v>
      </c>
      <c r="I382" s="81">
        <v>0.25</v>
      </c>
    </row>
    <row r="383" spans="1:9" ht="15">
      <c r="A383" s="64" t="s">
        <v>989</v>
      </c>
      <c r="B383" s="64" t="s">
        <v>2956</v>
      </c>
      <c r="C383" s="82" t="s">
        <v>990</v>
      </c>
      <c r="D383" s="80">
        <v>24129.032258064515</v>
      </c>
      <c r="E383" s="80">
        <f t="shared" si="10"/>
        <v>20268.387096774193</v>
      </c>
      <c r="F383" s="81">
        <v>0.16</v>
      </c>
      <c r="G383" s="80">
        <v>2805</v>
      </c>
      <c r="H383" s="80">
        <f t="shared" si="11"/>
        <v>2103.75</v>
      </c>
      <c r="I383" s="81">
        <v>0.25</v>
      </c>
    </row>
    <row r="384" spans="1:9" ht="15">
      <c r="A384" s="64" t="s">
        <v>991</v>
      </c>
      <c r="B384" s="64" t="s">
        <v>2956</v>
      </c>
      <c r="C384" s="82" t="s">
        <v>992</v>
      </c>
      <c r="D384" s="80">
        <v>82580.64516129032</v>
      </c>
      <c r="E384" s="80">
        <f t="shared" si="10"/>
        <v>69367.74193548386</v>
      </c>
      <c r="F384" s="81">
        <v>0.16</v>
      </c>
      <c r="G384" s="80">
        <v>8775</v>
      </c>
      <c r="H384" s="80">
        <f t="shared" si="11"/>
        <v>6581.25</v>
      </c>
      <c r="I384" s="81">
        <v>0.25</v>
      </c>
    </row>
    <row r="385" spans="1:9" ht="15">
      <c r="A385" s="64" t="s">
        <v>2171</v>
      </c>
      <c r="B385" s="64" t="s">
        <v>2956</v>
      </c>
      <c r="C385" s="82" t="s">
        <v>2172</v>
      </c>
      <c r="D385" s="80">
        <v>17419.354838709678</v>
      </c>
      <c r="E385" s="80">
        <f t="shared" si="10"/>
        <v>14632.258064516129</v>
      </c>
      <c r="F385" s="81">
        <v>0.16</v>
      </c>
      <c r="G385" s="80">
        <v>2025</v>
      </c>
      <c r="H385" s="80">
        <f t="shared" si="11"/>
        <v>1518.75</v>
      </c>
      <c r="I385" s="81">
        <v>0.25</v>
      </c>
    </row>
    <row r="386" spans="1:9" ht="15">
      <c r="A386" s="64" t="s">
        <v>2173</v>
      </c>
      <c r="B386" s="64" t="s">
        <v>2956</v>
      </c>
      <c r="C386" s="82" t="s">
        <v>2174</v>
      </c>
      <c r="D386" s="80">
        <v>28387.09677419355</v>
      </c>
      <c r="E386" s="80">
        <f t="shared" si="10"/>
        <v>23845.16129032258</v>
      </c>
      <c r="F386" s="81">
        <v>0.16</v>
      </c>
      <c r="G386" s="80">
        <v>3300</v>
      </c>
      <c r="H386" s="80">
        <f t="shared" si="11"/>
        <v>2475</v>
      </c>
      <c r="I386" s="81">
        <v>0.25</v>
      </c>
    </row>
    <row r="387" spans="1:9" ht="15">
      <c r="A387" s="64" t="s">
        <v>993</v>
      </c>
      <c r="B387" s="64" t="s">
        <v>2956</v>
      </c>
      <c r="C387" s="82" t="s">
        <v>994</v>
      </c>
      <c r="D387" s="80">
        <v>54193.54838709677</v>
      </c>
      <c r="E387" s="80">
        <f t="shared" si="10"/>
        <v>45522.58064516129</v>
      </c>
      <c r="F387" s="81">
        <v>0.16</v>
      </c>
      <c r="G387" s="80">
        <v>6300</v>
      </c>
      <c r="H387" s="80">
        <f t="shared" si="11"/>
        <v>4725</v>
      </c>
      <c r="I387" s="81">
        <v>0.25</v>
      </c>
    </row>
    <row r="388" spans="1:9" ht="15">
      <c r="A388" s="64" t="s">
        <v>2175</v>
      </c>
      <c r="B388" s="64" t="s">
        <v>2956</v>
      </c>
      <c r="C388" s="82" t="s">
        <v>2176</v>
      </c>
      <c r="D388" s="80">
        <v>9548.387096774193</v>
      </c>
      <c r="E388" s="80">
        <f t="shared" si="10"/>
        <v>8020.645161290322</v>
      </c>
      <c r="F388" s="81">
        <v>0.16</v>
      </c>
      <c r="G388" s="80">
        <v>1110</v>
      </c>
      <c r="H388" s="80">
        <f t="shared" si="11"/>
        <v>832.5</v>
      </c>
      <c r="I388" s="81">
        <v>0.25</v>
      </c>
    </row>
    <row r="389" spans="1:9" ht="15">
      <c r="A389" s="64" t="s">
        <v>2177</v>
      </c>
      <c r="B389" s="64" t="s">
        <v>2956</v>
      </c>
      <c r="C389" s="82" t="s">
        <v>2178</v>
      </c>
      <c r="D389" s="80">
        <v>10193.548387096775</v>
      </c>
      <c r="E389" s="80">
        <f t="shared" si="10"/>
        <v>8562.58064516129</v>
      </c>
      <c r="F389" s="81">
        <v>0.16</v>
      </c>
      <c r="G389" s="80">
        <v>1185</v>
      </c>
      <c r="H389" s="80">
        <f t="shared" si="11"/>
        <v>888.75</v>
      </c>
      <c r="I389" s="81">
        <v>0.25</v>
      </c>
    </row>
    <row r="390" spans="1:9" ht="15">
      <c r="A390" s="64" t="s">
        <v>2179</v>
      </c>
      <c r="B390" s="64" t="s">
        <v>2956</v>
      </c>
      <c r="C390" s="82" t="s">
        <v>2180</v>
      </c>
      <c r="D390" s="80">
        <v>13935.483870967742</v>
      </c>
      <c r="E390" s="80">
        <f t="shared" si="10"/>
        <v>11705.806451612903</v>
      </c>
      <c r="F390" s="81">
        <v>0.16</v>
      </c>
      <c r="G390" s="80">
        <v>1620</v>
      </c>
      <c r="H390" s="80">
        <f t="shared" si="11"/>
        <v>1215</v>
      </c>
      <c r="I390" s="81">
        <v>0.25</v>
      </c>
    </row>
    <row r="391" spans="1:9" ht="15">
      <c r="A391" s="64" t="s">
        <v>2181</v>
      </c>
      <c r="B391" s="64" t="s">
        <v>2956</v>
      </c>
      <c r="C391" s="82" t="s">
        <v>2182</v>
      </c>
      <c r="D391" s="80">
        <v>8645.161290322581</v>
      </c>
      <c r="E391" s="80">
        <f t="shared" si="10"/>
        <v>7261.935483870968</v>
      </c>
      <c r="F391" s="81">
        <v>0.16</v>
      </c>
      <c r="G391" s="80">
        <v>1005</v>
      </c>
      <c r="H391" s="80">
        <f t="shared" si="11"/>
        <v>753.75</v>
      </c>
      <c r="I391" s="81">
        <v>0.25</v>
      </c>
    </row>
    <row r="392" spans="1:9" ht="15">
      <c r="A392" s="64" t="s">
        <v>2183</v>
      </c>
      <c r="B392" s="64" t="s">
        <v>2956</v>
      </c>
      <c r="C392" s="82" t="s">
        <v>2184</v>
      </c>
      <c r="D392" s="80">
        <v>51483.87096774194</v>
      </c>
      <c r="E392" s="80">
        <f t="shared" si="10"/>
        <v>43246.45161290323</v>
      </c>
      <c r="F392" s="81">
        <v>0.16</v>
      </c>
      <c r="G392" s="80">
        <v>6675</v>
      </c>
      <c r="H392" s="80">
        <f t="shared" si="11"/>
        <v>5006.25</v>
      </c>
      <c r="I392" s="81">
        <v>0.25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0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4.00390625" style="75" customWidth="1"/>
    <col min="2" max="2" width="31.140625" style="75" customWidth="1"/>
    <col min="3" max="3" width="95.28125" style="93" bestFit="1" customWidth="1"/>
    <col min="4" max="5" width="15.7109375" style="97" customWidth="1"/>
    <col min="6" max="6" width="15.7109375" style="75" customWidth="1"/>
    <col min="7" max="8" width="15.7109375" style="97" customWidth="1"/>
    <col min="9" max="9" width="12.00390625" style="75" bestFit="1" customWidth="1"/>
    <col min="10" max="16384" width="9.140625" style="75" customWidth="1"/>
  </cols>
  <sheetData>
    <row r="1" spans="1:8" ht="26.25" customHeight="1" thickBot="1">
      <c r="A1" s="63" t="s">
        <v>3228</v>
      </c>
      <c r="C1" s="87"/>
      <c r="D1" s="94"/>
      <c r="E1" s="94"/>
      <c r="G1" s="94"/>
      <c r="H1" s="94"/>
    </row>
    <row r="2" spans="1:8" ht="21.75" customHeight="1" thickBot="1">
      <c r="A2" s="34" t="s">
        <v>65</v>
      </c>
      <c r="B2" s="35" t="s">
        <v>3631</v>
      </c>
      <c r="C2" s="87"/>
      <c r="D2" s="94"/>
      <c r="E2" s="94"/>
      <c r="G2" s="94"/>
      <c r="H2" s="94"/>
    </row>
    <row r="3" spans="1:8" ht="48.75" customHeight="1">
      <c r="A3" s="18" t="s">
        <v>3230</v>
      </c>
      <c r="B3" s="29" t="s">
        <v>3662</v>
      </c>
      <c r="C3" s="87"/>
      <c r="D3" s="94"/>
      <c r="E3" s="94"/>
      <c r="G3" s="94"/>
      <c r="H3" s="94"/>
    </row>
    <row r="4" spans="1:8" ht="15.75">
      <c r="A4" s="30"/>
      <c r="B4" s="21"/>
      <c r="C4" s="87"/>
      <c r="D4" s="94"/>
      <c r="E4" s="94"/>
      <c r="G4" s="94"/>
      <c r="H4" s="94"/>
    </row>
    <row r="5" spans="1:8" ht="26.25">
      <c r="A5" s="31" t="s">
        <v>3633</v>
      </c>
      <c r="B5" s="26">
        <v>0.16</v>
      </c>
      <c r="C5" s="87"/>
      <c r="D5" s="94"/>
      <c r="E5" s="94"/>
      <c r="G5" s="94"/>
      <c r="H5" s="94"/>
    </row>
    <row r="6" spans="1:8" ht="15">
      <c r="A6" s="31" t="s">
        <v>3663</v>
      </c>
      <c r="B6" s="26">
        <v>0.16</v>
      </c>
      <c r="C6" s="87"/>
      <c r="D6" s="94"/>
      <c r="E6" s="94"/>
      <c r="G6" s="94"/>
      <c r="H6" s="94"/>
    </row>
    <row r="7" spans="1:8" ht="15">
      <c r="A7" s="33" t="s">
        <v>3634</v>
      </c>
      <c r="B7" s="21"/>
      <c r="C7" s="87"/>
      <c r="D7" s="94"/>
      <c r="E7" s="94"/>
      <c r="G7" s="94"/>
      <c r="H7" s="94"/>
    </row>
    <row r="8" spans="1:8" ht="15">
      <c r="A8" s="31" t="s">
        <v>66</v>
      </c>
      <c r="B8" s="26">
        <v>0.25</v>
      </c>
      <c r="C8" s="87"/>
      <c r="D8" s="94"/>
      <c r="E8" s="94"/>
      <c r="G8" s="94"/>
      <c r="H8" s="94"/>
    </row>
    <row r="9" spans="3:8" ht="15">
      <c r="C9" s="87"/>
      <c r="D9" s="94"/>
      <c r="E9" s="94"/>
      <c r="G9" s="94"/>
      <c r="H9" s="94"/>
    </row>
    <row r="10" spans="1:9" s="14" customFormat="1" ht="45">
      <c r="A10" s="71" t="s">
        <v>3638</v>
      </c>
      <c r="B10" s="71" t="s">
        <v>3764</v>
      </c>
      <c r="C10" s="91" t="s">
        <v>3639</v>
      </c>
      <c r="D10" s="95" t="s">
        <v>3715</v>
      </c>
      <c r="E10" s="95" t="s">
        <v>3718</v>
      </c>
      <c r="F10" s="72" t="s">
        <v>3717</v>
      </c>
      <c r="G10" s="95" t="s">
        <v>3756</v>
      </c>
      <c r="H10" s="95" t="s">
        <v>3709</v>
      </c>
      <c r="I10" s="72" t="s">
        <v>3717</v>
      </c>
    </row>
    <row r="11" spans="1:9" ht="15">
      <c r="A11" s="73" t="s">
        <v>2157</v>
      </c>
      <c r="B11" s="73" t="s">
        <v>2957</v>
      </c>
      <c r="C11" s="92" t="s">
        <v>2158</v>
      </c>
      <c r="D11" s="96">
        <v>28387.09677419355</v>
      </c>
      <c r="E11" s="96">
        <f aca="true" t="shared" si="0" ref="E11:E74">D11*(1-F11)</f>
        <v>23845.16129032258</v>
      </c>
      <c r="F11" s="84">
        <v>0.16</v>
      </c>
      <c r="G11" s="96">
        <v>4400</v>
      </c>
      <c r="H11" s="96">
        <f aca="true" t="shared" si="1" ref="H11:H74">G11*(1-I11)</f>
        <v>3300</v>
      </c>
      <c r="I11" s="84">
        <v>0.25</v>
      </c>
    </row>
    <row r="12" spans="1:9" ht="15">
      <c r="A12" s="73" t="s">
        <v>2159</v>
      </c>
      <c r="B12" s="73" t="s">
        <v>2957</v>
      </c>
      <c r="C12" s="92" t="s">
        <v>2160</v>
      </c>
      <c r="D12" s="96">
        <v>1406.4516129032259</v>
      </c>
      <c r="E12" s="96">
        <f t="shared" si="0"/>
        <v>1181.4193548387098</v>
      </c>
      <c r="F12" s="84">
        <v>0.16</v>
      </c>
      <c r="G12" s="96">
        <v>163.5</v>
      </c>
      <c r="H12" s="96">
        <f t="shared" si="1"/>
        <v>122.625</v>
      </c>
      <c r="I12" s="84">
        <v>0.25</v>
      </c>
    </row>
    <row r="13" spans="1:9" ht="15">
      <c r="A13" s="73" t="s">
        <v>2161</v>
      </c>
      <c r="B13" s="73" t="s">
        <v>2957</v>
      </c>
      <c r="C13" s="92" t="s">
        <v>2162</v>
      </c>
      <c r="D13" s="96">
        <v>10838.709677419354</v>
      </c>
      <c r="E13" s="96">
        <f t="shared" si="0"/>
        <v>9104.516129032258</v>
      </c>
      <c r="F13" s="84">
        <v>0.16</v>
      </c>
      <c r="G13" s="96">
        <v>1260</v>
      </c>
      <c r="H13" s="96">
        <f t="shared" si="1"/>
        <v>945</v>
      </c>
      <c r="I13" s="84">
        <v>0.25</v>
      </c>
    </row>
    <row r="14" spans="1:9" ht="15">
      <c r="A14" s="73" t="s">
        <v>2163</v>
      </c>
      <c r="B14" s="73" t="s">
        <v>2957</v>
      </c>
      <c r="C14" s="92" t="s">
        <v>2164</v>
      </c>
      <c r="D14" s="96">
        <v>3483.8709677419356</v>
      </c>
      <c r="E14" s="96">
        <f t="shared" si="0"/>
        <v>2926.451612903226</v>
      </c>
      <c r="F14" s="84">
        <v>0.16</v>
      </c>
      <c r="G14" s="96">
        <v>405</v>
      </c>
      <c r="H14" s="96">
        <f t="shared" si="1"/>
        <v>303.75</v>
      </c>
      <c r="I14" s="84">
        <v>0.25</v>
      </c>
    </row>
    <row r="15" spans="1:9" ht="15">
      <c r="A15" s="73" t="s">
        <v>2185</v>
      </c>
      <c r="B15" s="73" t="s">
        <v>2957</v>
      </c>
      <c r="C15" s="92" t="s">
        <v>2186</v>
      </c>
      <c r="D15" s="96">
        <v>21290.322580645163</v>
      </c>
      <c r="E15" s="96">
        <f t="shared" si="0"/>
        <v>17883.870967741936</v>
      </c>
      <c r="F15" s="84">
        <v>0.16</v>
      </c>
      <c r="G15" s="96">
        <v>4368</v>
      </c>
      <c r="H15" s="96">
        <f t="shared" si="1"/>
        <v>3276</v>
      </c>
      <c r="I15" s="84">
        <v>0.25</v>
      </c>
    </row>
    <row r="16" spans="1:9" ht="15">
      <c r="A16" s="73" t="s">
        <v>2187</v>
      </c>
      <c r="B16" s="73" t="s">
        <v>2957</v>
      </c>
      <c r="C16" s="92" t="s">
        <v>2188</v>
      </c>
      <c r="D16" s="96">
        <v>49677.41935483871</v>
      </c>
      <c r="E16" s="96">
        <f t="shared" si="0"/>
        <v>41729.032258064515</v>
      </c>
      <c r="F16" s="84">
        <v>0.16</v>
      </c>
      <c r="G16" s="96">
        <v>9828</v>
      </c>
      <c r="H16" s="96">
        <f t="shared" si="1"/>
        <v>7371</v>
      </c>
      <c r="I16" s="84">
        <v>0.25</v>
      </c>
    </row>
    <row r="17" spans="1:9" ht="15">
      <c r="A17" s="73" t="s">
        <v>2189</v>
      </c>
      <c r="B17" s="73" t="s">
        <v>2957</v>
      </c>
      <c r="C17" s="92" t="s">
        <v>2190</v>
      </c>
      <c r="D17" s="96">
        <v>35483.87096774194</v>
      </c>
      <c r="E17" s="96">
        <f t="shared" si="0"/>
        <v>29806.451612903227</v>
      </c>
      <c r="F17" s="84">
        <v>0.16</v>
      </c>
      <c r="G17" s="96">
        <v>7644</v>
      </c>
      <c r="H17" s="96">
        <f t="shared" si="1"/>
        <v>5733</v>
      </c>
      <c r="I17" s="84">
        <v>0.25</v>
      </c>
    </row>
    <row r="18" spans="1:9" ht="15">
      <c r="A18" s="73" t="s">
        <v>2191</v>
      </c>
      <c r="B18" s="73" t="s">
        <v>2957</v>
      </c>
      <c r="C18" s="92" t="s">
        <v>2192</v>
      </c>
      <c r="D18" s="96">
        <v>14709.677419354839</v>
      </c>
      <c r="E18" s="96">
        <f t="shared" si="0"/>
        <v>12356.129032258064</v>
      </c>
      <c r="F18" s="84">
        <v>0.16</v>
      </c>
      <c r="G18" s="96">
        <v>2031</v>
      </c>
      <c r="H18" s="96">
        <f t="shared" si="1"/>
        <v>1523.25</v>
      </c>
      <c r="I18" s="84">
        <v>0.25</v>
      </c>
    </row>
    <row r="19" spans="1:9" ht="15">
      <c r="A19" s="73" t="s">
        <v>2193</v>
      </c>
      <c r="B19" s="73" t="s">
        <v>2957</v>
      </c>
      <c r="C19" s="92" t="s">
        <v>2194</v>
      </c>
      <c r="D19" s="96">
        <v>70967.74193548388</v>
      </c>
      <c r="E19" s="96">
        <f t="shared" si="0"/>
        <v>59612.903225806454</v>
      </c>
      <c r="F19" s="84">
        <v>0.16</v>
      </c>
      <c r="G19" s="96">
        <v>9828</v>
      </c>
      <c r="H19" s="96">
        <f t="shared" si="1"/>
        <v>7371</v>
      </c>
      <c r="I19" s="84">
        <v>0.25</v>
      </c>
    </row>
    <row r="20" spans="1:9" ht="15">
      <c r="A20" s="73" t="s">
        <v>2195</v>
      </c>
      <c r="B20" s="73" t="s">
        <v>2957</v>
      </c>
      <c r="C20" s="92" t="s">
        <v>2196</v>
      </c>
      <c r="D20" s="96">
        <v>51612.903225806454</v>
      </c>
      <c r="E20" s="96">
        <f t="shared" si="0"/>
        <v>43354.83870967742</v>
      </c>
      <c r="F20" s="84">
        <v>0.16</v>
      </c>
      <c r="G20" s="96">
        <v>7644</v>
      </c>
      <c r="H20" s="96">
        <f t="shared" si="1"/>
        <v>5733</v>
      </c>
      <c r="I20" s="84">
        <v>0.25</v>
      </c>
    </row>
    <row r="21" spans="1:9" ht="15">
      <c r="A21" s="73" t="s">
        <v>2197</v>
      </c>
      <c r="B21" s="73" t="s">
        <v>2957</v>
      </c>
      <c r="C21" s="92" t="s">
        <v>2198</v>
      </c>
      <c r="D21" s="96">
        <v>109677.41935483871</v>
      </c>
      <c r="E21" s="96">
        <f t="shared" si="0"/>
        <v>92129.03225806452</v>
      </c>
      <c r="F21" s="84">
        <v>0.16</v>
      </c>
      <c r="G21" s="96">
        <v>14742</v>
      </c>
      <c r="H21" s="96">
        <f t="shared" si="1"/>
        <v>11056.5</v>
      </c>
      <c r="I21" s="84">
        <v>0.25</v>
      </c>
    </row>
    <row r="22" spans="1:9" ht="15">
      <c r="A22" s="73" t="s">
        <v>2199</v>
      </c>
      <c r="B22" s="73" t="s">
        <v>2957</v>
      </c>
      <c r="C22" s="92" t="s">
        <v>2200</v>
      </c>
      <c r="D22" s="96">
        <v>70967.74193548388</v>
      </c>
      <c r="E22" s="96">
        <f t="shared" si="0"/>
        <v>59612.903225806454</v>
      </c>
      <c r="F22" s="84">
        <v>0.16</v>
      </c>
      <c r="G22" s="96">
        <v>9828</v>
      </c>
      <c r="H22" s="96">
        <f t="shared" si="1"/>
        <v>7371</v>
      </c>
      <c r="I22" s="84">
        <v>0.25</v>
      </c>
    </row>
    <row r="23" spans="1:9" ht="15">
      <c r="A23" s="73" t="s">
        <v>2201</v>
      </c>
      <c r="B23" s="73" t="s">
        <v>2957</v>
      </c>
      <c r="C23" s="92" t="s">
        <v>2202</v>
      </c>
      <c r="D23" s="96">
        <v>28387.09677419355</v>
      </c>
      <c r="E23" s="96">
        <f t="shared" si="0"/>
        <v>23845.16129032258</v>
      </c>
      <c r="F23" s="84">
        <v>0.16</v>
      </c>
      <c r="G23" s="96">
        <v>3931</v>
      </c>
      <c r="H23" s="96">
        <f t="shared" si="1"/>
        <v>2948.25</v>
      </c>
      <c r="I23" s="84">
        <v>0.25</v>
      </c>
    </row>
    <row r="24" spans="1:9" ht="15">
      <c r="A24" s="73" t="s">
        <v>2203</v>
      </c>
      <c r="B24" s="73" t="s">
        <v>2957</v>
      </c>
      <c r="C24" s="92" t="s">
        <v>2204</v>
      </c>
      <c r="D24" s="96">
        <v>70967.74193548388</v>
      </c>
      <c r="E24" s="96">
        <f t="shared" si="0"/>
        <v>59612.903225806454</v>
      </c>
      <c r="F24" s="84">
        <v>0.16</v>
      </c>
      <c r="G24" s="96">
        <v>9828</v>
      </c>
      <c r="H24" s="96">
        <f t="shared" si="1"/>
        <v>7371</v>
      </c>
      <c r="I24" s="84">
        <v>0.25</v>
      </c>
    </row>
    <row r="25" spans="1:9" ht="15">
      <c r="A25" s="73" t="s">
        <v>2205</v>
      </c>
      <c r="B25" s="73" t="s">
        <v>2957</v>
      </c>
      <c r="C25" s="92" t="s">
        <v>2206</v>
      </c>
      <c r="D25" s="96">
        <v>49677.41935483871</v>
      </c>
      <c r="E25" s="96">
        <f t="shared" si="0"/>
        <v>41729.032258064515</v>
      </c>
      <c r="F25" s="84">
        <v>0.16</v>
      </c>
      <c r="G25" s="96">
        <v>5897</v>
      </c>
      <c r="H25" s="96">
        <f t="shared" si="1"/>
        <v>4422.75</v>
      </c>
      <c r="I25" s="84">
        <v>0.25</v>
      </c>
    </row>
    <row r="26" spans="1:9" ht="15">
      <c r="A26" s="73" t="s">
        <v>2207</v>
      </c>
      <c r="B26" s="73" t="s">
        <v>2957</v>
      </c>
      <c r="C26" s="92" t="s">
        <v>2208</v>
      </c>
      <c r="D26" s="96">
        <v>28387.09677419355</v>
      </c>
      <c r="E26" s="96">
        <f t="shared" si="0"/>
        <v>23845.16129032258</v>
      </c>
      <c r="F26" s="84">
        <v>0.16</v>
      </c>
      <c r="G26" s="96">
        <v>3931</v>
      </c>
      <c r="H26" s="96">
        <f t="shared" si="1"/>
        <v>2948.25</v>
      </c>
      <c r="I26" s="84">
        <v>0.25</v>
      </c>
    </row>
    <row r="27" spans="1:9" ht="15">
      <c r="A27" s="73" t="s">
        <v>2209</v>
      </c>
      <c r="B27" s="73" t="s">
        <v>2957</v>
      </c>
      <c r="C27" s="92" t="s">
        <v>2210</v>
      </c>
      <c r="D27" s="96">
        <v>70967.74193548388</v>
      </c>
      <c r="E27" s="96">
        <f t="shared" si="0"/>
        <v>59612.903225806454</v>
      </c>
      <c r="F27" s="84">
        <v>0.16</v>
      </c>
      <c r="G27" s="96">
        <v>9828</v>
      </c>
      <c r="H27" s="96">
        <f t="shared" si="1"/>
        <v>7371</v>
      </c>
      <c r="I27" s="84">
        <v>0.25</v>
      </c>
    </row>
    <row r="28" spans="1:9" ht="15">
      <c r="A28" s="73" t="s">
        <v>2211</v>
      </c>
      <c r="B28" s="73" t="s">
        <v>2957</v>
      </c>
      <c r="C28" s="92" t="s">
        <v>2212</v>
      </c>
      <c r="D28" s="96">
        <v>42580.645161290326</v>
      </c>
      <c r="E28" s="96">
        <f t="shared" si="0"/>
        <v>35767.74193548387</v>
      </c>
      <c r="F28" s="84">
        <v>0.16</v>
      </c>
      <c r="G28" s="96">
        <v>5897</v>
      </c>
      <c r="H28" s="96">
        <f t="shared" si="1"/>
        <v>4422.75</v>
      </c>
      <c r="I28" s="84">
        <v>0.25</v>
      </c>
    </row>
    <row r="29" spans="1:9" ht="15">
      <c r="A29" s="73" t="s">
        <v>2213</v>
      </c>
      <c r="B29" s="73" t="s">
        <v>2957</v>
      </c>
      <c r="C29" s="92" t="s">
        <v>2214</v>
      </c>
      <c r="D29" s="96">
        <v>25806.451612903227</v>
      </c>
      <c r="E29" s="96">
        <f t="shared" si="0"/>
        <v>21677.41935483871</v>
      </c>
      <c r="F29" s="84">
        <v>0.16</v>
      </c>
      <c r="G29" s="96">
        <v>3822</v>
      </c>
      <c r="H29" s="96">
        <f t="shared" si="1"/>
        <v>2866.5</v>
      </c>
      <c r="I29" s="84">
        <v>0.25</v>
      </c>
    </row>
    <row r="30" spans="1:9" ht="15">
      <c r="A30" s="73" t="s">
        <v>2215</v>
      </c>
      <c r="B30" s="73" t="s">
        <v>2957</v>
      </c>
      <c r="C30" s="92" t="s">
        <v>2216</v>
      </c>
      <c r="D30" s="96">
        <v>83870.96774193548</v>
      </c>
      <c r="E30" s="96">
        <f t="shared" si="0"/>
        <v>70451.6129032258</v>
      </c>
      <c r="F30" s="84">
        <v>0.16</v>
      </c>
      <c r="G30" s="96">
        <v>9828</v>
      </c>
      <c r="H30" s="96">
        <f t="shared" si="1"/>
        <v>7371</v>
      </c>
      <c r="I30" s="84">
        <v>0.25</v>
      </c>
    </row>
    <row r="31" spans="1:9" ht="15">
      <c r="A31" s="73" t="s">
        <v>2217</v>
      </c>
      <c r="B31" s="73" t="s">
        <v>2957</v>
      </c>
      <c r="C31" s="92" t="s">
        <v>2218</v>
      </c>
      <c r="D31" s="96">
        <v>58064.51612903226</v>
      </c>
      <c r="E31" s="96">
        <f t="shared" si="0"/>
        <v>48774.19354838709</v>
      </c>
      <c r="F31" s="84">
        <v>0.16</v>
      </c>
      <c r="G31" s="96">
        <v>8299</v>
      </c>
      <c r="H31" s="96">
        <f t="shared" si="1"/>
        <v>6224.25</v>
      </c>
      <c r="I31" s="84">
        <v>0.25</v>
      </c>
    </row>
    <row r="32" spans="1:9" ht="15">
      <c r="A32" s="73" t="s">
        <v>2219</v>
      </c>
      <c r="B32" s="73" t="s">
        <v>2957</v>
      </c>
      <c r="C32" s="92" t="s">
        <v>2220</v>
      </c>
      <c r="D32" s="96">
        <v>64516.12903225807</v>
      </c>
      <c r="E32" s="96">
        <f t="shared" si="0"/>
        <v>54193.54838709677</v>
      </c>
      <c r="F32" s="84">
        <v>0.16</v>
      </c>
      <c r="G32" s="96">
        <v>8736</v>
      </c>
      <c r="H32" s="96">
        <f t="shared" si="1"/>
        <v>6552</v>
      </c>
      <c r="I32" s="84">
        <v>0.25</v>
      </c>
    </row>
    <row r="33" spans="1:9" ht="15">
      <c r="A33" s="73" t="s">
        <v>2221</v>
      </c>
      <c r="B33" s="73" t="s">
        <v>2957</v>
      </c>
      <c r="C33" s="92" t="s">
        <v>2222</v>
      </c>
      <c r="D33" s="96">
        <v>129032.25806451614</v>
      </c>
      <c r="E33" s="96">
        <f t="shared" si="0"/>
        <v>108387.09677419355</v>
      </c>
      <c r="F33" s="84">
        <v>0.16</v>
      </c>
      <c r="G33" s="96">
        <v>14742</v>
      </c>
      <c r="H33" s="96">
        <f t="shared" si="1"/>
        <v>11056.5</v>
      </c>
      <c r="I33" s="84">
        <v>0.25</v>
      </c>
    </row>
    <row r="34" spans="1:9" ht="15">
      <c r="A34" s="73" t="s">
        <v>2223</v>
      </c>
      <c r="B34" s="73" t="s">
        <v>2957</v>
      </c>
      <c r="C34" s="92" t="s">
        <v>2224</v>
      </c>
      <c r="D34" s="96">
        <v>96774.19354838709</v>
      </c>
      <c r="E34" s="96">
        <f t="shared" si="0"/>
        <v>81290.32258064515</v>
      </c>
      <c r="F34" s="84">
        <v>0.16</v>
      </c>
      <c r="G34" s="96">
        <v>12012</v>
      </c>
      <c r="H34" s="96">
        <f t="shared" si="1"/>
        <v>9009</v>
      </c>
      <c r="I34" s="84">
        <v>0.25</v>
      </c>
    </row>
    <row r="35" spans="1:9" ht="15">
      <c r="A35" s="73" t="s">
        <v>983</v>
      </c>
      <c r="B35" s="73" t="s">
        <v>2957</v>
      </c>
      <c r="C35" s="92" t="s">
        <v>984</v>
      </c>
      <c r="D35" s="96">
        <v>19354.83870967742</v>
      </c>
      <c r="E35" s="96">
        <f t="shared" si="0"/>
        <v>16258.064516129032</v>
      </c>
      <c r="F35" s="84">
        <v>0.16</v>
      </c>
      <c r="G35" s="96">
        <v>3000</v>
      </c>
      <c r="H35" s="96">
        <f t="shared" si="1"/>
        <v>2250</v>
      </c>
      <c r="I35" s="84">
        <v>0.25</v>
      </c>
    </row>
    <row r="36" spans="1:9" ht="15">
      <c r="A36" s="73" t="s">
        <v>985</v>
      </c>
      <c r="B36" s="73" t="s">
        <v>2957</v>
      </c>
      <c r="C36" s="92" t="s">
        <v>986</v>
      </c>
      <c r="D36" s="96">
        <v>32258.064516129034</v>
      </c>
      <c r="E36" s="96">
        <f t="shared" si="0"/>
        <v>27096.774193548386</v>
      </c>
      <c r="F36" s="84">
        <v>0.16</v>
      </c>
      <c r="G36" s="96">
        <v>5000</v>
      </c>
      <c r="H36" s="96">
        <f t="shared" si="1"/>
        <v>3750</v>
      </c>
      <c r="I36" s="84">
        <v>0.25</v>
      </c>
    </row>
    <row r="37" spans="1:9" ht="15">
      <c r="A37" s="73" t="s">
        <v>987</v>
      </c>
      <c r="B37" s="73" t="s">
        <v>2957</v>
      </c>
      <c r="C37" s="92" t="s">
        <v>988</v>
      </c>
      <c r="D37" s="96">
        <v>6451.612903225807</v>
      </c>
      <c r="E37" s="96">
        <f t="shared" si="0"/>
        <v>5419.354838709677</v>
      </c>
      <c r="F37" s="84">
        <v>0.16</v>
      </c>
      <c r="G37" s="96">
        <v>1000</v>
      </c>
      <c r="H37" s="96">
        <f t="shared" si="1"/>
        <v>750</v>
      </c>
      <c r="I37" s="84">
        <v>0.25</v>
      </c>
    </row>
    <row r="38" spans="1:9" ht="15">
      <c r="A38" s="73" t="s">
        <v>2225</v>
      </c>
      <c r="B38" s="73" t="s">
        <v>2957</v>
      </c>
      <c r="C38" s="92" t="s">
        <v>2226</v>
      </c>
      <c r="D38" s="96">
        <v>51612.903225806454</v>
      </c>
      <c r="E38" s="96">
        <f t="shared" si="0"/>
        <v>43354.83870967742</v>
      </c>
      <c r="F38" s="84">
        <v>0.16</v>
      </c>
      <c r="G38" s="96">
        <v>8000</v>
      </c>
      <c r="H38" s="96">
        <f t="shared" si="1"/>
        <v>6000</v>
      </c>
      <c r="I38" s="84">
        <v>0.25</v>
      </c>
    </row>
    <row r="39" spans="1:9" ht="15">
      <c r="A39" s="73" t="s">
        <v>2227</v>
      </c>
      <c r="B39" s="73" t="s">
        <v>2957</v>
      </c>
      <c r="C39" s="92" t="s">
        <v>2228</v>
      </c>
      <c r="D39" s="96">
        <v>51612.903225806454</v>
      </c>
      <c r="E39" s="96">
        <f t="shared" si="0"/>
        <v>43354.83870967742</v>
      </c>
      <c r="F39" s="84">
        <v>0.16</v>
      </c>
      <c r="G39" s="96">
        <v>8000</v>
      </c>
      <c r="H39" s="96">
        <f t="shared" si="1"/>
        <v>6000</v>
      </c>
      <c r="I39" s="84">
        <v>0.25</v>
      </c>
    </row>
    <row r="40" spans="1:9" ht="15">
      <c r="A40" s="73" t="s">
        <v>2229</v>
      </c>
      <c r="B40" s="73" t="s">
        <v>2957</v>
      </c>
      <c r="C40" s="92" t="s">
        <v>2230</v>
      </c>
      <c r="D40" s="96">
        <v>51612.903225806454</v>
      </c>
      <c r="E40" s="96">
        <f t="shared" si="0"/>
        <v>43354.83870967742</v>
      </c>
      <c r="F40" s="84">
        <v>0.16</v>
      </c>
      <c r="G40" s="96">
        <v>8000</v>
      </c>
      <c r="H40" s="96">
        <f t="shared" si="1"/>
        <v>6000</v>
      </c>
      <c r="I40" s="84">
        <v>0.25</v>
      </c>
    </row>
    <row r="41" spans="1:9" ht="15">
      <c r="A41" s="73" t="s">
        <v>2231</v>
      </c>
      <c r="B41" s="73" t="s">
        <v>2957</v>
      </c>
      <c r="C41" s="92" t="s">
        <v>2232</v>
      </c>
      <c r="D41" s="96">
        <v>25806.451612903227</v>
      </c>
      <c r="E41" s="96">
        <f t="shared" si="0"/>
        <v>21677.41935483871</v>
      </c>
      <c r="F41" s="84">
        <v>0.16</v>
      </c>
      <c r="G41" s="96">
        <v>4000</v>
      </c>
      <c r="H41" s="96">
        <f t="shared" si="1"/>
        <v>3000</v>
      </c>
      <c r="I41" s="84">
        <v>0.25</v>
      </c>
    </row>
    <row r="42" spans="1:9" ht="15">
      <c r="A42" s="73" t="s">
        <v>2233</v>
      </c>
      <c r="B42" s="73" t="s">
        <v>2957</v>
      </c>
      <c r="C42" s="92" t="s">
        <v>2234</v>
      </c>
      <c r="D42" s="96">
        <v>25806.451612903227</v>
      </c>
      <c r="E42" s="96">
        <f t="shared" si="0"/>
        <v>21677.41935483871</v>
      </c>
      <c r="F42" s="84">
        <v>0.16</v>
      </c>
      <c r="G42" s="96">
        <v>4000</v>
      </c>
      <c r="H42" s="96">
        <f t="shared" si="1"/>
        <v>3000</v>
      </c>
      <c r="I42" s="84">
        <v>0.25</v>
      </c>
    </row>
    <row r="43" spans="1:9" ht="15">
      <c r="A43" s="73" t="s">
        <v>2235</v>
      </c>
      <c r="B43" s="73" t="s">
        <v>2957</v>
      </c>
      <c r="C43" s="92" t="s">
        <v>2236</v>
      </c>
      <c r="D43" s="96">
        <v>12903.225806451614</v>
      </c>
      <c r="E43" s="96">
        <f t="shared" si="0"/>
        <v>10838.709677419354</v>
      </c>
      <c r="F43" s="84">
        <v>0.16</v>
      </c>
      <c r="G43" s="96">
        <v>2000</v>
      </c>
      <c r="H43" s="96">
        <f t="shared" si="1"/>
        <v>1500</v>
      </c>
      <c r="I43" s="84">
        <v>0.25</v>
      </c>
    </row>
    <row r="44" spans="1:9" ht="15">
      <c r="A44" s="73" t="s">
        <v>2237</v>
      </c>
      <c r="B44" s="73" t="s">
        <v>2957</v>
      </c>
      <c r="C44" s="92" t="s">
        <v>2238</v>
      </c>
      <c r="D44" s="96">
        <v>12903.225806451614</v>
      </c>
      <c r="E44" s="96">
        <f t="shared" si="0"/>
        <v>10838.709677419354</v>
      </c>
      <c r="F44" s="84">
        <v>0.16</v>
      </c>
      <c r="G44" s="96">
        <v>2000</v>
      </c>
      <c r="H44" s="96">
        <f t="shared" si="1"/>
        <v>1500</v>
      </c>
      <c r="I44" s="84">
        <v>0.25</v>
      </c>
    </row>
    <row r="45" spans="1:9" ht="15">
      <c r="A45" s="73" t="s">
        <v>2239</v>
      </c>
      <c r="B45" s="73" t="s">
        <v>2957</v>
      </c>
      <c r="C45" s="92" t="s">
        <v>2240</v>
      </c>
      <c r="D45" s="96">
        <v>12903.225806451614</v>
      </c>
      <c r="E45" s="96">
        <f t="shared" si="0"/>
        <v>10838.709677419354</v>
      </c>
      <c r="F45" s="84">
        <v>0.16</v>
      </c>
      <c r="G45" s="96">
        <v>2000</v>
      </c>
      <c r="H45" s="96">
        <f t="shared" si="1"/>
        <v>1500</v>
      </c>
      <c r="I45" s="84">
        <v>0.25</v>
      </c>
    </row>
    <row r="46" spans="1:9" ht="15">
      <c r="A46" s="73" t="s">
        <v>2241</v>
      </c>
      <c r="B46" s="73" t="s">
        <v>2957</v>
      </c>
      <c r="C46" s="92" t="s">
        <v>2242</v>
      </c>
      <c r="D46" s="96">
        <v>12903.225806451614</v>
      </c>
      <c r="E46" s="96">
        <f t="shared" si="0"/>
        <v>10838.709677419354</v>
      </c>
      <c r="F46" s="84">
        <v>0.16</v>
      </c>
      <c r="G46" s="96">
        <v>2000</v>
      </c>
      <c r="H46" s="96">
        <f t="shared" si="1"/>
        <v>1500</v>
      </c>
      <c r="I46" s="84">
        <v>0.25</v>
      </c>
    </row>
    <row r="47" spans="1:9" ht="15">
      <c r="A47" s="73" t="s">
        <v>2243</v>
      </c>
      <c r="B47" s="73" t="s">
        <v>2957</v>
      </c>
      <c r="C47" s="92" t="s">
        <v>2244</v>
      </c>
      <c r="D47" s="96">
        <v>12903.225806451614</v>
      </c>
      <c r="E47" s="96">
        <f t="shared" si="0"/>
        <v>10838.709677419354</v>
      </c>
      <c r="F47" s="84">
        <v>0.16</v>
      </c>
      <c r="G47" s="96">
        <v>2000</v>
      </c>
      <c r="H47" s="96">
        <f t="shared" si="1"/>
        <v>1500</v>
      </c>
      <c r="I47" s="84">
        <v>0.25</v>
      </c>
    </row>
    <row r="48" spans="1:9" ht="15">
      <c r="A48" s="73" t="s">
        <v>2245</v>
      </c>
      <c r="B48" s="73" t="s">
        <v>2957</v>
      </c>
      <c r="C48" s="92" t="s">
        <v>2246</v>
      </c>
      <c r="D48" s="96">
        <v>6451.612903225807</v>
      </c>
      <c r="E48" s="96">
        <f t="shared" si="0"/>
        <v>5419.354838709677</v>
      </c>
      <c r="F48" s="84">
        <v>0.16</v>
      </c>
      <c r="G48" s="96">
        <v>1000</v>
      </c>
      <c r="H48" s="96">
        <f t="shared" si="1"/>
        <v>750</v>
      </c>
      <c r="I48" s="84">
        <v>0.25</v>
      </c>
    </row>
    <row r="49" spans="1:9" ht="15">
      <c r="A49" s="73" t="s">
        <v>2247</v>
      </c>
      <c r="B49" s="73" t="s">
        <v>2957</v>
      </c>
      <c r="C49" s="92" t="s">
        <v>2248</v>
      </c>
      <c r="D49" s="96">
        <v>12903.225806451614</v>
      </c>
      <c r="E49" s="96">
        <f t="shared" si="0"/>
        <v>10838.709677419354</v>
      </c>
      <c r="F49" s="84">
        <v>0.16</v>
      </c>
      <c r="G49" s="96">
        <v>2000</v>
      </c>
      <c r="H49" s="96">
        <f t="shared" si="1"/>
        <v>1500</v>
      </c>
      <c r="I49" s="84">
        <v>0.25</v>
      </c>
    </row>
    <row r="50" spans="1:9" ht="15">
      <c r="A50" s="73" t="s">
        <v>2249</v>
      </c>
      <c r="B50" s="73" t="s">
        <v>2957</v>
      </c>
      <c r="C50" s="92" t="s">
        <v>2250</v>
      </c>
      <c r="D50" s="96">
        <v>0</v>
      </c>
      <c r="E50" s="96">
        <f t="shared" si="0"/>
        <v>0</v>
      </c>
      <c r="F50" s="84">
        <v>0.16</v>
      </c>
      <c r="G50" s="96">
        <v>0</v>
      </c>
      <c r="H50" s="96">
        <f t="shared" si="1"/>
        <v>0</v>
      </c>
      <c r="I50" s="84">
        <v>0.25</v>
      </c>
    </row>
    <row r="51" spans="1:9" ht="15">
      <c r="A51" s="73" t="s">
        <v>2251</v>
      </c>
      <c r="B51" s="73" t="s">
        <v>2957</v>
      </c>
      <c r="C51" s="92" t="s">
        <v>2252</v>
      </c>
      <c r="D51" s="96">
        <v>3354.8387096774195</v>
      </c>
      <c r="E51" s="96">
        <f t="shared" si="0"/>
        <v>2818.064516129032</v>
      </c>
      <c r="F51" s="84">
        <v>0.16</v>
      </c>
      <c r="G51" s="96">
        <v>520</v>
      </c>
      <c r="H51" s="96">
        <f t="shared" si="1"/>
        <v>390</v>
      </c>
      <c r="I51" s="84">
        <v>0.25</v>
      </c>
    </row>
    <row r="52" spans="1:9" ht="15">
      <c r="A52" s="73" t="s">
        <v>2253</v>
      </c>
      <c r="B52" s="73" t="s">
        <v>2957</v>
      </c>
      <c r="C52" s="92" t="s">
        <v>2254</v>
      </c>
      <c r="D52" s="96">
        <v>8774.193548387097</v>
      </c>
      <c r="E52" s="96">
        <f t="shared" si="0"/>
        <v>7370.322580645161</v>
      </c>
      <c r="F52" s="84">
        <v>0.16</v>
      </c>
      <c r="G52" s="96">
        <v>1360</v>
      </c>
      <c r="H52" s="96">
        <f t="shared" si="1"/>
        <v>1020</v>
      </c>
      <c r="I52" s="84">
        <v>0.25</v>
      </c>
    </row>
    <row r="53" spans="1:9" ht="15">
      <c r="A53" s="73" t="s">
        <v>2255</v>
      </c>
      <c r="B53" s="73" t="s">
        <v>2957</v>
      </c>
      <c r="C53" s="92" t="s">
        <v>2256</v>
      </c>
      <c r="D53" s="96">
        <v>13548.387096774193</v>
      </c>
      <c r="E53" s="96">
        <f t="shared" si="0"/>
        <v>11380.645161290322</v>
      </c>
      <c r="F53" s="84">
        <v>0.16</v>
      </c>
      <c r="G53" s="96">
        <v>2100</v>
      </c>
      <c r="H53" s="96">
        <f t="shared" si="1"/>
        <v>1575</v>
      </c>
      <c r="I53" s="84">
        <v>0.25</v>
      </c>
    </row>
    <row r="54" spans="1:9" ht="15">
      <c r="A54" s="73" t="s">
        <v>2257</v>
      </c>
      <c r="B54" s="73" t="s">
        <v>2957</v>
      </c>
      <c r="C54" s="92" t="s">
        <v>2258</v>
      </c>
      <c r="D54" s="96">
        <v>20258.064516129034</v>
      </c>
      <c r="E54" s="96">
        <f t="shared" si="0"/>
        <v>17016.774193548386</v>
      </c>
      <c r="F54" s="84">
        <v>0.16</v>
      </c>
      <c r="G54" s="96">
        <v>3140</v>
      </c>
      <c r="H54" s="96">
        <f t="shared" si="1"/>
        <v>2355</v>
      </c>
      <c r="I54" s="84">
        <v>0.25</v>
      </c>
    </row>
    <row r="55" spans="1:9" ht="15">
      <c r="A55" s="73" t="s">
        <v>2259</v>
      </c>
      <c r="B55" s="73" t="s">
        <v>2957</v>
      </c>
      <c r="C55" s="92" t="s">
        <v>2260</v>
      </c>
      <c r="D55" s="96">
        <v>25419.354838709678</v>
      </c>
      <c r="E55" s="96">
        <f t="shared" si="0"/>
        <v>21352.25806451613</v>
      </c>
      <c r="F55" s="84">
        <v>0.16</v>
      </c>
      <c r="G55" s="96">
        <v>3940</v>
      </c>
      <c r="H55" s="96">
        <f t="shared" si="1"/>
        <v>2955</v>
      </c>
      <c r="I55" s="84">
        <v>0.25</v>
      </c>
    </row>
    <row r="56" spans="1:9" ht="15">
      <c r="A56" s="73" t="s">
        <v>2261</v>
      </c>
      <c r="B56" s="73" t="s">
        <v>2957</v>
      </c>
      <c r="C56" s="92" t="s">
        <v>2262</v>
      </c>
      <c r="D56" s="96">
        <v>40645.16129032258</v>
      </c>
      <c r="E56" s="96">
        <f t="shared" si="0"/>
        <v>34141.93548387097</v>
      </c>
      <c r="F56" s="84">
        <v>0.16</v>
      </c>
      <c r="G56" s="96">
        <v>6300</v>
      </c>
      <c r="H56" s="96">
        <f t="shared" si="1"/>
        <v>4725</v>
      </c>
      <c r="I56" s="84">
        <v>0.25</v>
      </c>
    </row>
    <row r="57" spans="1:9" ht="15">
      <c r="A57" s="73" t="s">
        <v>2263</v>
      </c>
      <c r="B57" s="73" t="s">
        <v>2957</v>
      </c>
      <c r="C57" s="92" t="s">
        <v>2264</v>
      </c>
      <c r="D57" s="96">
        <v>50322.58064516129</v>
      </c>
      <c r="E57" s="96">
        <f t="shared" si="0"/>
        <v>42270.96774193548</v>
      </c>
      <c r="F57" s="84">
        <v>0.16</v>
      </c>
      <c r="G57" s="96">
        <v>7800</v>
      </c>
      <c r="H57" s="96">
        <f t="shared" si="1"/>
        <v>5850</v>
      </c>
      <c r="I57" s="84">
        <v>0.25</v>
      </c>
    </row>
    <row r="58" spans="1:9" ht="15">
      <c r="A58" s="73" t="s">
        <v>2265</v>
      </c>
      <c r="B58" s="73" t="s">
        <v>2957</v>
      </c>
      <c r="C58" s="92" t="s">
        <v>2266</v>
      </c>
      <c r="D58" s="96">
        <v>58064.51612903226</v>
      </c>
      <c r="E58" s="96">
        <f t="shared" si="0"/>
        <v>48774.19354838709</v>
      </c>
      <c r="F58" s="84">
        <v>0.16</v>
      </c>
      <c r="G58" s="96">
        <v>9000</v>
      </c>
      <c r="H58" s="96">
        <f t="shared" si="1"/>
        <v>6750</v>
      </c>
      <c r="I58" s="84">
        <v>0.25</v>
      </c>
    </row>
    <row r="59" spans="1:9" ht="15">
      <c r="A59" s="73" t="s">
        <v>2267</v>
      </c>
      <c r="B59" s="73" t="s">
        <v>2957</v>
      </c>
      <c r="C59" s="92" t="s">
        <v>2268</v>
      </c>
      <c r="D59" s="96">
        <v>72258.06451612903</v>
      </c>
      <c r="E59" s="96">
        <f t="shared" si="0"/>
        <v>60696.77419354839</v>
      </c>
      <c r="F59" s="84">
        <v>0.16</v>
      </c>
      <c r="G59" s="96">
        <v>11200</v>
      </c>
      <c r="H59" s="96">
        <f t="shared" si="1"/>
        <v>8400</v>
      </c>
      <c r="I59" s="84">
        <v>0.25</v>
      </c>
    </row>
    <row r="60" spans="1:9" ht="15">
      <c r="A60" s="73" t="s">
        <v>2269</v>
      </c>
      <c r="B60" s="73" t="s">
        <v>2957</v>
      </c>
      <c r="C60" s="92" t="s">
        <v>2270</v>
      </c>
      <c r="D60" s="96">
        <v>33548.3870967742</v>
      </c>
      <c r="E60" s="96">
        <f t="shared" si="0"/>
        <v>28180.645161290326</v>
      </c>
      <c r="F60" s="84">
        <v>0.16</v>
      </c>
      <c r="G60" s="96">
        <v>5200</v>
      </c>
      <c r="H60" s="96">
        <f t="shared" si="1"/>
        <v>3900</v>
      </c>
      <c r="I60" s="84">
        <v>0.25</v>
      </c>
    </row>
    <row r="61" spans="1:9" ht="15">
      <c r="A61" s="73" t="s">
        <v>2271</v>
      </c>
      <c r="B61" s="73" t="s">
        <v>2957</v>
      </c>
      <c r="C61" s="92" t="s">
        <v>2272</v>
      </c>
      <c r="D61" s="96">
        <v>54193.54838709677</v>
      </c>
      <c r="E61" s="96">
        <f t="shared" si="0"/>
        <v>45522.58064516129</v>
      </c>
      <c r="F61" s="84">
        <v>0.16</v>
      </c>
      <c r="G61" s="96">
        <v>8400</v>
      </c>
      <c r="H61" s="96">
        <f t="shared" si="1"/>
        <v>6300</v>
      </c>
      <c r="I61" s="84">
        <v>0.25</v>
      </c>
    </row>
    <row r="62" spans="1:9" ht="15">
      <c r="A62" s="73" t="s">
        <v>2273</v>
      </c>
      <c r="B62" s="73" t="s">
        <v>2957</v>
      </c>
      <c r="C62" s="92" t="s">
        <v>2274</v>
      </c>
      <c r="D62" s="96">
        <v>73548.3870967742</v>
      </c>
      <c r="E62" s="96">
        <f t="shared" si="0"/>
        <v>61780.645161290326</v>
      </c>
      <c r="F62" s="84">
        <v>0.16</v>
      </c>
      <c r="G62" s="96">
        <v>11400</v>
      </c>
      <c r="H62" s="96">
        <f t="shared" si="1"/>
        <v>8550</v>
      </c>
      <c r="I62" s="84">
        <v>0.25</v>
      </c>
    </row>
    <row r="63" spans="1:9" ht="15">
      <c r="A63" s="73" t="s">
        <v>2275</v>
      </c>
      <c r="B63" s="73" t="s">
        <v>2957</v>
      </c>
      <c r="C63" s="92" t="s">
        <v>2276</v>
      </c>
      <c r="D63" s="96">
        <v>94838.70967741935</v>
      </c>
      <c r="E63" s="96">
        <f t="shared" si="0"/>
        <v>79664.51612903224</v>
      </c>
      <c r="F63" s="84">
        <v>0.16</v>
      </c>
      <c r="G63" s="96">
        <v>14700</v>
      </c>
      <c r="H63" s="96">
        <f t="shared" si="1"/>
        <v>11025</v>
      </c>
      <c r="I63" s="84">
        <v>0.25</v>
      </c>
    </row>
    <row r="64" spans="1:9" ht="15">
      <c r="A64" s="73" t="s">
        <v>2277</v>
      </c>
      <c r="B64" s="73" t="s">
        <v>2957</v>
      </c>
      <c r="C64" s="92" t="s">
        <v>2278</v>
      </c>
      <c r="D64" s="96">
        <v>13548.387096774193</v>
      </c>
      <c r="E64" s="96">
        <f t="shared" si="0"/>
        <v>11380.645161290322</v>
      </c>
      <c r="F64" s="84">
        <v>0.16</v>
      </c>
      <c r="G64" s="96">
        <v>2100</v>
      </c>
      <c r="H64" s="96">
        <f t="shared" si="1"/>
        <v>1575</v>
      </c>
      <c r="I64" s="84">
        <v>0.25</v>
      </c>
    </row>
    <row r="65" spans="1:9" ht="15">
      <c r="A65" s="73" t="s">
        <v>2279</v>
      </c>
      <c r="B65" s="73" t="s">
        <v>2957</v>
      </c>
      <c r="C65" s="92" t="s">
        <v>2280</v>
      </c>
      <c r="D65" s="96">
        <v>21935.483870967742</v>
      </c>
      <c r="E65" s="96">
        <f t="shared" si="0"/>
        <v>18425.8064516129</v>
      </c>
      <c r="F65" s="84">
        <v>0.16</v>
      </c>
      <c r="G65" s="96">
        <v>3400</v>
      </c>
      <c r="H65" s="96">
        <f t="shared" si="1"/>
        <v>2550</v>
      </c>
      <c r="I65" s="84">
        <v>0.25</v>
      </c>
    </row>
    <row r="66" spans="1:9" ht="15">
      <c r="A66" s="73" t="s">
        <v>2281</v>
      </c>
      <c r="B66" s="73" t="s">
        <v>2957</v>
      </c>
      <c r="C66" s="92" t="s">
        <v>2282</v>
      </c>
      <c r="D66" s="96">
        <v>13548.387096774193</v>
      </c>
      <c r="E66" s="96">
        <f t="shared" si="0"/>
        <v>11380.645161290322</v>
      </c>
      <c r="F66" s="84">
        <v>0.16</v>
      </c>
      <c r="G66" s="96">
        <v>2100</v>
      </c>
      <c r="H66" s="96">
        <f t="shared" si="1"/>
        <v>1575</v>
      </c>
      <c r="I66" s="84">
        <v>0.25</v>
      </c>
    </row>
    <row r="67" spans="1:9" ht="15">
      <c r="A67" s="73" t="s">
        <v>2283</v>
      </c>
      <c r="B67" s="73" t="s">
        <v>2957</v>
      </c>
      <c r="C67" s="92" t="s">
        <v>2284</v>
      </c>
      <c r="D67" s="96">
        <v>20258.064516129034</v>
      </c>
      <c r="E67" s="96">
        <f t="shared" si="0"/>
        <v>17016.774193548386</v>
      </c>
      <c r="F67" s="84">
        <v>0.16</v>
      </c>
      <c r="G67" s="96">
        <v>3140</v>
      </c>
      <c r="H67" s="96">
        <f t="shared" si="1"/>
        <v>2355</v>
      </c>
      <c r="I67" s="84">
        <v>0.25</v>
      </c>
    </row>
    <row r="68" spans="1:9" ht="15">
      <c r="A68" s="73" t="s">
        <v>2285</v>
      </c>
      <c r="B68" s="73" t="s">
        <v>2957</v>
      </c>
      <c r="C68" s="92" t="s">
        <v>2286</v>
      </c>
      <c r="D68" s="96">
        <v>21935.483870967742</v>
      </c>
      <c r="E68" s="96">
        <f t="shared" si="0"/>
        <v>18425.8064516129</v>
      </c>
      <c r="F68" s="84">
        <v>0.16</v>
      </c>
      <c r="G68" s="96">
        <v>3400</v>
      </c>
      <c r="H68" s="96">
        <f t="shared" si="1"/>
        <v>2550</v>
      </c>
      <c r="I68" s="84">
        <v>0.25</v>
      </c>
    </row>
    <row r="69" spans="1:9" ht="15">
      <c r="A69" s="73" t="s">
        <v>2287</v>
      </c>
      <c r="B69" s="73" t="s">
        <v>2957</v>
      </c>
      <c r="C69" s="92" t="s">
        <v>2288</v>
      </c>
      <c r="D69" s="96">
        <v>21935.483870967742</v>
      </c>
      <c r="E69" s="96">
        <f t="shared" si="0"/>
        <v>18425.8064516129</v>
      </c>
      <c r="F69" s="84">
        <v>0.16</v>
      </c>
      <c r="G69" s="96">
        <v>3400</v>
      </c>
      <c r="H69" s="96">
        <f t="shared" si="1"/>
        <v>2550</v>
      </c>
      <c r="I69" s="84">
        <v>0.25</v>
      </c>
    </row>
    <row r="70" spans="1:9" ht="15">
      <c r="A70" s="73" t="s">
        <v>2289</v>
      </c>
      <c r="B70" s="73" t="s">
        <v>2957</v>
      </c>
      <c r="C70" s="92" t="s">
        <v>2290</v>
      </c>
      <c r="D70" s="96">
        <v>21935.483870967742</v>
      </c>
      <c r="E70" s="96">
        <f t="shared" si="0"/>
        <v>18425.8064516129</v>
      </c>
      <c r="F70" s="84">
        <v>0.16</v>
      </c>
      <c r="G70" s="96">
        <v>3400</v>
      </c>
      <c r="H70" s="96">
        <f t="shared" si="1"/>
        <v>2550</v>
      </c>
      <c r="I70" s="84">
        <v>0.25</v>
      </c>
    </row>
    <row r="71" spans="1:9" ht="15">
      <c r="A71" s="73" t="s">
        <v>2291</v>
      </c>
      <c r="B71" s="73" t="s">
        <v>2957</v>
      </c>
      <c r="C71" s="92" t="s">
        <v>2292</v>
      </c>
      <c r="D71" s="96">
        <v>21935.483870967742</v>
      </c>
      <c r="E71" s="96">
        <f t="shared" si="0"/>
        <v>18425.8064516129</v>
      </c>
      <c r="F71" s="84">
        <v>0.16</v>
      </c>
      <c r="G71" s="96">
        <v>3400</v>
      </c>
      <c r="H71" s="96">
        <f t="shared" si="1"/>
        <v>2550</v>
      </c>
      <c r="I71" s="84">
        <v>0.25</v>
      </c>
    </row>
    <row r="72" spans="1:9" ht="15">
      <c r="A72" s="73" t="s">
        <v>2293</v>
      </c>
      <c r="B72" s="73" t="s">
        <v>2957</v>
      </c>
      <c r="C72" s="92" t="s">
        <v>2294</v>
      </c>
      <c r="D72" s="96">
        <v>21935.483870967742</v>
      </c>
      <c r="E72" s="96">
        <f t="shared" si="0"/>
        <v>18425.8064516129</v>
      </c>
      <c r="F72" s="84">
        <v>0.16</v>
      </c>
      <c r="G72" s="96">
        <v>3400</v>
      </c>
      <c r="H72" s="96">
        <f t="shared" si="1"/>
        <v>2550</v>
      </c>
      <c r="I72" s="84">
        <v>0.25</v>
      </c>
    </row>
    <row r="73" spans="1:9" ht="15">
      <c r="A73" s="73" t="s">
        <v>2295</v>
      </c>
      <c r="B73" s="73" t="s">
        <v>2957</v>
      </c>
      <c r="C73" s="92" t="s">
        <v>2296</v>
      </c>
      <c r="D73" s="96">
        <v>11096.774193548386</v>
      </c>
      <c r="E73" s="96">
        <f t="shared" si="0"/>
        <v>9321.290322580644</v>
      </c>
      <c r="F73" s="84">
        <v>0.16</v>
      </c>
      <c r="G73" s="96">
        <v>1720</v>
      </c>
      <c r="H73" s="96">
        <f t="shared" si="1"/>
        <v>1290</v>
      </c>
      <c r="I73" s="84">
        <v>0.25</v>
      </c>
    </row>
    <row r="74" spans="1:9" ht="15">
      <c r="A74" s="73" t="s">
        <v>2297</v>
      </c>
      <c r="B74" s="73" t="s">
        <v>2957</v>
      </c>
      <c r="C74" s="92" t="s">
        <v>2298</v>
      </c>
      <c r="D74" s="96">
        <v>21935.483870967742</v>
      </c>
      <c r="E74" s="96">
        <f t="shared" si="0"/>
        <v>18425.8064516129</v>
      </c>
      <c r="F74" s="84">
        <v>0.16</v>
      </c>
      <c r="G74" s="96">
        <v>3400</v>
      </c>
      <c r="H74" s="96">
        <f t="shared" si="1"/>
        <v>2550</v>
      </c>
      <c r="I74" s="84">
        <v>0.25</v>
      </c>
    </row>
    <row r="75" spans="1:9" ht="15">
      <c r="A75" s="73" t="s">
        <v>2299</v>
      </c>
      <c r="B75" s="73" t="s">
        <v>2957</v>
      </c>
      <c r="C75" s="92" t="s">
        <v>2300</v>
      </c>
      <c r="D75" s="96">
        <v>21935.483870967742</v>
      </c>
      <c r="E75" s="96">
        <f aca="true" t="shared" si="2" ref="E75:E138">D75*(1-F75)</f>
        <v>18425.8064516129</v>
      </c>
      <c r="F75" s="84">
        <v>0.16</v>
      </c>
      <c r="G75" s="96">
        <v>3400</v>
      </c>
      <c r="H75" s="96">
        <f aca="true" t="shared" si="3" ref="H75:H138">G75*(1-I75)</f>
        <v>2550</v>
      </c>
      <c r="I75" s="84">
        <v>0.25</v>
      </c>
    </row>
    <row r="76" spans="1:9" ht="15">
      <c r="A76" s="73" t="s">
        <v>2301</v>
      </c>
      <c r="B76" s="73" t="s">
        <v>2957</v>
      </c>
      <c r="C76" s="92" t="s">
        <v>2302</v>
      </c>
      <c r="D76" s="96">
        <v>16129.032258064517</v>
      </c>
      <c r="E76" s="96">
        <f t="shared" si="2"/>
        <v>13548.387096774193</v>
      </c>
      <c r="F76" s="84">
        <v>0.16</v>
      </c>
      <c r="G76" s="96">
        <v>2500</v>
      </c>
      <c r="H76" s="96">
        <f t="shared" si="3"/>
        <v>1875</v>
      </c>
      <c r="I76" s="84">
        <v>0.25</v>
      </c>
    </row>
    <row r="77" spans="1:9" ht="15">
      <c r="A77" s="73" t="s">
        <v>2303</v>
      </c>
      <c r="B77" s="73" t="s">
        <v>2957</v>
      </c>
      <c r="C77" s="92" t="s">
        <v>2304</v>
      </c>
      <c r="D77" s="96">
        <v>16129.032258064517</v>
      </c>
      <c r="E77" s="96">
        <f t="shared" si="2"/>
        <v>13548.387096774193</v>
      </c>
      <c r="F77" s="84">
        <v>0.16</v>
      </c>
      <c r="G77" s="96">
        <v>2500</v>
      </c>
      <c r="H77" s="96">
        <f t="shared" si="3"/>
        <v>1875</v>
      </c>
      <c r="I77" s="84">
        <v>0.25</v>
      </c>
    </row>
    <row r="78" spans="1:9" ht="15">
      <c r="A78" s="73" t="s">
        <v>2305</v>
      </c>
      <c r="B78" s="73" t="s">
        <v>2957</v>
      </c>
      <c r="C78" s="92" t="s">
        <v>2306</v>
      </c>
      <c r="D78" s="96">
        <v>16129.032258064517</v>
      </c>
      <c r="E78" s="96">
        <f t="shared" si="2"/>
        <v>13548.387096774193</v>
      </c>
      <c r="F78" s="84">
        <v>0.16</v>
      </c>
      <c r="G78" s="96">
        <v>2500</v>
      </c>
      <c r="H78" s="96">
        <f t="shared" si="3"/>
        <v>1875</v>
      </c>
      <c r="I78" s="84">
        <v>0.25</v>
      </c>
    </row>
    <row r="79" spans="1:9" ht="15">
      <c r="A79" s="73" t="s">
        <v>2307</v>
      </c>
      <c r="B79" s="73" t="s">
        <v>2957</v>
      </c>
      <c r="C79" s="92" t="s">
        <v>2308</v>
      </c>
      <c r="D79" s="96">
        <v>16129.032258064517</v>
      </c>
      <c r="E79" s="96">
        <f t="shared" si="2"/>
        <v>13548.387096774193</v>
      </c>
      <c r="F79" s="84">
        <v>0.16</v>
      </c>
      <c r="G79" s="96">
        <v>2500</v>
      </c>
      <c r="H79" s="96">
        <f t="shared" si="3"/>
        <v>1875</v>
      </c>
      <c r="I79" s="84">
        <v>0.25</v>
      </c>
    </row>
    <row r="80" spans="1:9" ht="15">
      <c r="A80" s="73" t="s">
        <v>2309</v>
      </c>
      <c r="B80" s="73" t="s">
        <v>2957</v>
      </c>
      <c r="C80" s="92" t="s">
        <v>2310</v>
      </c>
      <c r="D80" s="96">
        <v>16129.032258064517</v>
      </c>
      <c r="E80" s="96">
        <f t="shared" si="2"/>
        <v>13548.387096774193</v>
      </c>
      <c r="F80" s="84">
        <v>0.16</v>
      </c>
      <c r="G80" s="96">
        <v>2500</v>
      </c>
      <c r="H80" s="96">
        <f t="shared" si="3"/>
        <v>1875</v>
      </c>
      <c r="I80" s="84">
        <v>0.25</v>
      </c>
    </row>
    <row r="81" spans="1:9" ht="15">
      <c r="A81" s="73" t="s">
        <v>2311</v>
      </c>
      <c r="B81" s="73" t="s">
        <v>2957</v>
      </c>
      <c r="C81" s="92" t="s">
        <v>2312</v>
      </c>
      <c r="D81" s="96">
        <v>16129.032258064517</v>
      </c>
      <c r="E81" s="96">
        <f t="shared" si="2"/>
        <v>13548.387096774193</v>
      </c>
      <c r="F81" s="84">
        <v>0.16</v>
      </c>
      <c r="G81" s="96">
        <v>2500</v>
      </c>
      <c r="H81" s="96">
        <f t="shared" si="3"/>
        <v>1875</v>
      </c>
      <c r="I81" s="84">
        <v>0.25</v>
      </c>
    </row>
    <row r="82" spans="1:9" ht="15">
      <c r="A82" s="73" t="s">
        <v>2313</v>
      </c>
      <c r="B82" s="73" t="s">
        <v>2957</v>
      </c>
      <c r="C82" s="92" t="s">
        <v>2314</v>
      </c>
      <c r="D82" s="96">
        <v>51612.903225806454</v>
      </c>
      <c r="E82" s="96">
        <f t="shared" si="2"/>
        <v>43354.83870967742</v>
      </c>
      <c r="F82" s="84">
        <v>0.16</v>
      </c>
      <c r="G82" s="96">
        <v>8000</v>
      </c>
      <c r="H82" s="96">
        <f t="shared" si="3"/>
        <v>6000</v>
      </c>
      <c r="I82" s="84">
        <v>0.25</v>
      </c>
    </row>
    <row r="83" spans="1:9" ht="15">
      <c r="A83" s="73" t="s">
        <v>2315</v>
      </c>
      <c r="B83" s="73" t="s">
        <v>2957</v>
      </c>
      <c r="C83" s="92" t="s">
        <v>2316</v>
      </c>
      <c r="D83" s="96">
        <v>12903.225806451614</v>
      </c>
      <c r="E83" s="96">
        <f t="shared" si="2"/>
        <v>10838.709677419354</v>
      </c>
      <c r="F83" s="84">
        <v>0.16</v>
      </c>
      <c r="G83" s="96">
        <v>2000</v>
      </c>
      <c r="H83" s="96">
        <f t="shared" si="3"/>
        <v>1500</v>
      </c>
      <c r="I83" s="84">
        <v>0.25</v>
      </c>
    </row>
    <row r="84" spans="1:9" ht="15">
      <c r="A84" s="73" t="s">
        <v>2317</v>
      </c>
      <c r="B84" s="73" t="s">
        <v>2957</v>
      </c>
      <c r="C84" s="92" t="s">
        <v>2318</v>
      </c>
      <c r="D84" s="96">
        <v>6451.612903225807</v>
      </c>
      <c r="E84" s="96">
        <f t="shared" si="2"/>
        <v>5419.354838709677</v>
      </c>
      <c r="F84" s="84">
        <v>0.16</v>
      </c>
      <c r="G84" s="96">
        <v>1000</v>
      </c>
      <c r="H84" s="96">
        <f t="shared" si="3"/>
        <v>750</v>
      </c>
      <c r="I84" s="84">
        <v>0.25</v>
      </c>
    </row>
    <row r="85" spans="1:9" ht="15">
      <c r="A85" s="73" t="s">
        <v>2319</v>
      </c>
      <c r="B85" s="73" t="s">
        <v>2957</v>
      </c>
      <c r="C85" s="92" t="s">
        <v>2320</v>
      </c>
      <c r="D85" s="96">
        <v>25806.451612903227</v>
      </c>
      <c r="E85" s="96">
        <f t="shared" si="2"/>
        <v>21677.41935483871</v>
      </c>
      <c r="F85" s="84">
        <v>0.16</v>
      </c>
      <c r="G85" s="96">
        <v>4000</v>
      </c>
      <c r="H85" s="96">
        <f t="shared" si="3"/>
        <v>3000</v>
      </c>
      <c r="I85" s="84">
        <v>0.25</v>
      </c>
    </row>
    <row r="86" spans="1:9" ht="15">
      <c r="A86" s="73" t="s">
        <v>2321</v>
      </c>
      <c r="B86" s="73" t="s">
        <v>2957</v>
      </c>
      <c r="C86" s="92" t="s">
        <v>2322</v>
      </c>
      <c r="D86" s="96">
        <v>25806.451612903227</v>
      </c>
      <c r="E86" s="96">
        <f t="shared" si="2"/>
        <v>21677.41935483871</v>
      </c>
      <c r="F86" s="84">
        <v>0.16</v>
      </c>
      <c r="G86" s="96">
        <v>4000</v>
      </c>
      <c r="H86" s="96">
        <f t="shared" si="3"/>
        <v>3000</v>
      </c>
      <c r="I86" s="84">
        <v>0.25</v>
      </c>
    </row>
    <row r="87" spans="1:9" ht="15">
      <c r="A87" s="73" t="s">
        <v>2323</v>
      </c>
      <c r="B87" s="73" t="s">
        <v>2957</v>
      </c>
      <c r="C87" s="92" t="s">
        <v>2324</v>
      </c>
      <c r="D87" s="96">
        <v>25806.451612903227</v>
      </c>
      <c r="E87" s="96">
        <f t="shared" si="2"/>
        <v>21677.41935483871</v>
      </c>
      <c r="F87" s="84">
        <v>0.16</v>
      </c>
      <c r="G87" s="96">
        <v>4000</v>
      </c>
      <c r="H87" s="96">
        <f t="shared" si="3"/>
        <v>3000</v>
      </c>
      <c r="I87" s="84">
        <v>0.25</v>
      </c>
    </row>
    <row r="88" spans="1:9" ht="15">
      <c r="A88" s="73" t="s">
        <v>2325</v>
      </c>
      <c r="B88" s="73" t="s">
        <v>2957</v>
      </c>
      <c r="C88" s="92" t="s">
        <v>2326</v>
      </c>
      <c r="D88" s="96">
        <v>25806.451612903227</v>
      </c>
      <c r="E88" s="96">
        <f t="shared" si="2"/>
        <v>21677.41935483871</v>
      </c>
      <c r="F88" s="84">
        <v>0.16</v>
      </c>
      <c r="G88" s="96">
        <v>4000</v>
      </c>
      <c r="H88" s="96">
        <f t="shared" si="3"/>
        <v>3000</v>
      </c>
      <c r="I88" s="84">
        <v>0.25</v>
      </c>
    </row>
    <row r="89" spans="1:9" ht="15">
      <c r="A89" s="73" t="s">
        <v>2327</v>
      </c>
      <c r="B89" s="73" t="s">
        <v>2957</v>
      </c>
      <c r="C89" s="92" t="s">
        <v>2328</v>
      </c>
      <c r="D89" s="96">
        <v>12903.225806451614</v>
      </c>
      <c r="E89" s="96">
        <f t="shared" si="2"/>
        <v>10838.709677419354</v>
      </c>
      <c r="F89" s="84">
        <v>0.16</v>
      </c>
      <c r="G89" s="96">
        <v>2000</v>
      </c>
      <c r="H89" s="96">
        <f t="shared" si="3"/>
        <v>1500</v>
      </c>
      <c r="I89" s="84">
        <v>0.25</v>
      </c>
    </row>
    <row r="90" spans="1:9" ht="15">
      <c r="A90" s="73" t="s">
        <v>2329</v>
      </c>
      <c r="B90" s="73" t="s">
        <v>2957</v>
      </c>
      <c r="C90" s="92" t="s">
        <v>2330</v>
      </c>
      <c r="D90" s="96">
        <v>16129.032258064517</v>
      </c>
      <c r="E90" s="96">
        <f t="shared" si="2"/>
        <v>13548.387096774193</v>
      </c>
      <c r="F90" s="84">
        <v>0.16</v>
      </c>
      <c r="G90" s="96">
        <v>2500</v>
      </c>
      <c r="H90" s="96">
        <f t="shared" si="3"/>
        <v>1875</v>
      </c>
      <c r="I90" s="84">
        <v>0.25</v>
      </c>
    </row>
    <row r="91" spans="1:9" ht="15">
      <c r="A91" s="73" t="s">
        <v>2331</v>
      </c>
      <c r="B91" s="73" t="s">
        <v>2957</v>
      </c>
      <c r="C91" s="92" t="s">
        <v>2332</v>
      </c>
      <c r="D91" s="96">
        <v>16129.032258064517</v>
      </c>
      <c r="E91" s="96">
        <f t="shared" si="2"/>
        <v>13548.387096774193</v>
      </c>
      <c r="F91" s="84">
        <v>0.16</v>
      </c>
      <c r="G91" s="96">
        <v>2500</v>
      </c>
      <c r="H91" s="96">
        <f t="shared" si="3"/>
        <v>1875</v>
      </c>
      <c r="I91" s="84">
        <v>0.25</v>
      </c>
    </row>
    <row r="92" spans="1:9" ht="15">
      <c r="A92" s="73" t="s">
        <v>2333</v>
      </c>
      <c r="B92" s="73" t="s">
        <v>2957</v>
      </c>
      <c r="C92" s="92" t="s">
        <v>2334</v>
      </c>
      <c r="D92" s="96">
        <v>16129.032258064517</v>
      </c>
      <c r="E92" s="96">
        <f t="shared" si="2"/>
        <v>13548.387096774193</v>
      </c>
      <c r="F92" s="84">
        <v>0.16</v>
      </c>
      <c r="G92" s="96">
        <v>2500</v>
      </c>
      <c r="H92" s="96">
        <f t="shared" si="3"/>
        <v>1875</v>
      </c>
      <c r="I92" s="84">
        <v>0.25</v>
      </c>
    </row>
    <row r="93" spans="1:9" ht="15">
      <c r="A93" s="73" t="s">
        <v>2335</v>
      </c>
      <c r="B93" s="73" t="s">
        <v>2957</v>
      </c>
      <c r="C93" s="92" t="s">
        <v>2336</v>
      </c>
      <c r="D93" s="96">
        <v>16129.032258064517</v>
      </c>
      <c r="E93" s="96">
        <f t="shared" si="2"/>
        <v>13548.387096774193</v>
      </c>
      <c r="F93" s="84">
        <v>0.16</v>
      </c>
      <c r="G93" s="96">
        <v>2500</v>
      </c>
      <c r="H93" s="96">
        <f t="shared" si="3"/>
        <v>1875</v>
      </c>
      <c r="I93" s="84">
        <v>0.25</v>
      </c>
    </row>
    <row r="94" spans="1:9" ht="15">
      <c r="A94" s="73" t="s">
        <v>2337</v>
      </c>
      <c r="B94" s="73" t="s">
        <v>2957</v>
      </c>
      <c r="C94" s="92" t="s">
        <v>2338</v>
      </c>
      <c r="D94" s="96">
        <v>16129.032258064517</v>
      </c>
      <c r="E94" s="96">
        <f t="shared" si="2"/>
        <v>13548.387096774193</v>
      </c>
      <c r="F94" s="84">
        <v>0.16</v>
      </c>
      <c r="G94" s="96">
        <v>2500</v>
      </c>
      <c r="H94" s="96">
        <f t="shared" si="3"/>
        <v>1875</v>
      </c>
      <c r="I94" s="84">
        <v>0.25</v>
      </c>
    </row>
    <row r="95" spans="1:9" ht="15">
      <c r="A95" s="73" t="s">
        <v>2339</v>
      </c>
      <c r="B95" s="73" t="s">
        <v>2957</v>
      </c>
      <c r="C95" s="92" t="s">
        <v>2340</v>
      </c>
      <c r="D95" s="96">
        <v>16129.032258064517</v>
      </c>
      <c r="E95" s="96">
        <f t="shared" si="2"/>
        <v>13548.387096774193</v>
      </c>
      <c r="F95" s="84">
        <v>0.16</v>
      </c>
      <c r="G95" s="96">
        <v>2500</v>
      </c>
      <c r="H95" s="96">
        <f t="shared" si="3"/>
        <v>1875</v>
      </c>
      <c r="I95" s="84">
        <v>0.25</v>
      </c>
    </row>
    <row r="96" spans="1:9" ht="15">
      <c r="A96" s="73" t="s">
        <v>2341</v>
      </c>
      <c r="B96" s="73" t="s">
        <v>2957</v>
      </c>
      <c r="C96" s="92" t="s">
        <v>2342</v>
      </c>
      <c r="D96" s="96">
        <v>4258.064516129032</v>
      </c>
      <c r="E96" s="96">
        <f t="shared" si="2"/>
        <v>3576.774193548387</v>
      </c>
      <c r="F96" s="84">
        <v>0.16</v>
      </c>
      <c r="G96" s="96">
        <v>660</v>
      </c>
      <c r="H96" s="96">
        <f t="shared" si="3"/>
        <v>495</v>
      </c>
      <c r="I96" s="84">
        <v>0.25</v>
      </c>
    </row>
    <row r="97" spans="1:9" ht="15">
      <c r="A97" s="73" t="s">
        <v>2343</v>
      </c>
      <c r="B97" s="73" t="s">
        <v>2957</v>
      </c>
      <c r="C97" s="92" t="s">
        <v>2344</v>
      </c>
      <c r="D97" s="96">
        <v>32258.064516129034</v>
      </c>
      <c r="E97" s="96">
        <f t="shared" si="2"/>
        <v>27096.774193548386</v>
      </c>
      <c r="F97" s="84">
        <v>0.16</v>
      </c>
      <c r="G97" s="96">
        <v>5000</v>
      </c>
      <c r="H97" s="96">
        <f t="shared" si="3"/>
        <v>3750</v>
      </c>
      <c r="I97" s="84">
        <v>0.25</v>
      </c>
    </row>
    <row r="98" spans="1:9" ht="15">
      <c r="A98" s="73" t="s">
        <v>2345</v>
      </c>
      <c r="B98" s="73" t="s">
        <v>2957</v>
      </c>
      <c r="C98" s="92" t="s">
        <v>2346</v>
      </c>
      <c r="D98" s="96">
        <v>21290.322580645163</v>
      </c>
      <c r="E98" s="96">
        <f t="shared" si="2"/>
        <v>17883.870967741936</v>
      </c>
      <c r="F98" s="84">
        <v>0.16</v>
      </c>
      <c r="G98" s="96">
        <v>3300</v>
      </c>
      <c r="H98" s="96">
        <f t="shared" si="3"/>
        <v>2475</v>
      </c>
      <c r="I98" s="84">
        <v>0.25</v>
      </c>
    </row>
    <row r="99" spans="1:9" ht="15">
      <c r="A99" s="73" t="s">
        <v>2347</v>
      </c>
      <c r="B99" s="73" t="s">
        <v>2957</v>
      </c>
      <c r="C99" s="92" t="s">
        <v>2348</v>
      </c>
      <c r="D99" s="96">
        <v>21290.322580645163</v>
      </c>
      <c r="E99" s="96">
        <f t="shared" si="2"/>
        <v>17883.870967741936</v>
      </c>
      <c r="F99" s="84">
        <v>0.16</v>
      </c>
      <c r="G99" s="96">
        <v>3300</v>
      </c>
      <c r="H99" s="96">
        <f t="shared" si="3"/>
        <v>2475</v>
      </c>
      <c r="I99" s="84">
        <v>0.25</v>
      </c>
    </row>
    <row r="100" spans="1:9" ht="15">
      <c r="A100" s="73" t="s">
        <v>2349</v>
      </c>
      <c r="B100" s="73" t="s">
        <v>2957</v>
      </c>
      <c r="C100" s="92" t="s">
        <v>2350</v>
      </c>
      <c r="D100" s="96">
        <v>10967.741935483871</v>
      </c>
      <c r="E100" s="96">
        <f t="shared" si="2"/>
        <v>9212.90322580645</v>
      </c>
      <c r="F100" s="84">
        <v>0.16</v>
      </c>
      <c r="G100" s="96">
        <v>1700</v>
      </c>
      <c r="H100" s="96">
        <f t="shared" si="3"/>
        <v>1275</v>
      </c>
      <c r="I100" s="84">
        <v>0.25</v>
      </c>
    </row>
    <row r="101" spans="1:9" ht="15">
      <c r="A101" s="73" t="s">
        <v>2351</v>
      </c>
      <c r="B101" s="73" t="s">
        <v>2957</v>
      </c>
      <c r="C101" s="92" t="s">
        <v>2352</v>
      </c>
      <c r="D101" s="96">
        <v>6451.612903225807</v>
      </c>
      <c r="E101" s="96">
        <f t="shared" si="2"/>
        <v>5419.354838709677</v>
      </c>
      <c r="F101" s="84">
        <v>0.16</v>
      </c>
      <c r="G101" s="96">
        <v>1000</v>
      </c>
      <c r="H101" s="96">
        <f t="shared" si="3"/>
        <v>750</v>
      </c>
      <c r="I101" s="84">
        <v>0.25</v>
      </c>
    </row>
    <row r="102" spans="1:9" ht="15">
      <c r="A102" s="73" t="s">
        <v>2353</v>
      </c>
      <c r="B102" s="73" t="s">
        <v>2957</v>
      </c>
      <c r="C102" s="92" t="s">
        <v>2354</v>
      </c>
      <c r="D102" s="96">
        <v>32258.064516129034</v>
      </c>
      <c r="E102" s="96">
        <f t="shared" si="2"/>
        <v>27096.774193548386</v>
      </c>
      <c r="F102" s="84">
        <v>0.16</v>
      </c>
      <c r="G102" s="96">
        <v>5000</v>
      </c>
      <c r="H102" s="96">
        <f t="shared" si="3"/>
        <v>3750</v>
      </c>
      <c r="I102" s="84">
        <v>0.25</v>
      </c>
    </row>
    <row r="103" spans="1:9" ht="15">
      <c r="A103" s="73" t="s">
        <v>2355</v>
      </c>
      <c r="B103" s="73" t="s">
        <v>2957</v>
      </c>
      <c r="C103" s="92" t="s">
        <v>2356</v>
      </c>
      <c r="D103" s="96">
        <v>9677.41935483871</v>
      </c>
      <c r="E103" s="96">
        <f t="shared" si="2"/>
        <v>8129.032258064516</v>
      </c>
      <c r="F103" s="84">
        <v>0.16</v>
      </c>
      <c r="G103" s="96">
        <v>1500</v>
      </c>
      <c r="H103" s="96">
        <f t="shared" si="3"/>
        <v>1125</v>
      </c>
      <c r="I103" s="84">
        <v>0.25</v>
      </c>
    </row>
    <row r="104" spans="1:9" ht="15">
      <c r="A104" s="73" t="s">
        <v>2357</v>
      </c>
      <c r="B104" s="73" t="s">
        <v>2957</v>
      </c>
      <c r="C104" s="92" t="s">
        <v>2358</v>
      </c>
      <c r="D104" s="96">
        <v>3354.8387096774195</v>
      </c>
      <c r="E104" s="96">
        <f t="shared" si="2"/>
        <v>2818.064516129032</v>
      </c>
      <c r="F104" s="84">
        <v>0.16</v>
      </c>
      <c r="G104" s="96">
        <v>520</v>
      </c>
      <c r="H104" s="96">
        <f t="shared" si="3"/>
        <v>390</v>
      </c>
      <c r="I104" s="84">
        <v>0.25</v>
      </c>
    </row>
    <row r="105" spans="1:9" ht="15">
      <c r="A105" s="73" t="s">
        <v>2359</v>
      </c>
      <c r="B105" s="73" t="s">
        <v>2957</v>
      </c>
      <c r="C105" s="92" t="s">
        <v>2360</v>
      </c>
      <c r="D105" s="96">
        <v>8774.193548387097</v>
      </c>
      <c r="E105" s="96">
        <f t="shared" si="2"/>
        <v>7370.322580645161</v>
      </c>
      <c r="F105" s="84">
        <v>0.16</v>
      </c>
      <c r="G105" s="96">
        <v>1360</v>
      </c>
      <c r="H105" s="96">
        <f t="shared" si="3"/>
        <v>1020</v>
      </c>
      <c r="I105" s="84">
        <v>0.25</v>
      </c>
    </row>
    <row r="106" spans="1:9" ht="15">
      <c r="A106" s="73" t="s">
        <v>2361</v>
      </c>
      <c r="B106" s="73" t="s">
        <v>2957</v>
      </c>
      <c r="C106" s="92" t="s">
        <v>2362</v>
      </c>
      <c r="D106" s="96">
        <v>13548.387096774193</v>
      </c>
      <c r="E106" s="96">
        <f t="shared" si="2"/>
        <v>11380.645161290322</v>
      </c>
      <c r="F106" s="84">
        <v>0.16</v>
      </c>
      <c r="G106" s="96">
        <v>2100</v>
      </c>
      <c r="H106" s="96">
        <f t="shared" si="3"/>
        <v>1575</v>
      </c>
      <c r="I106" s="84">
        <v>0.25</v>
      </c>
    </row>
    <row r="107" spans="1:9" ht="15">
      <c r="A107" s="73" t="s">
        <v>2363</v>
      </c>
      <c r="B107" s="73" t="s">
        <v>2957</v>
      </c>
      <c r="C107" s="92" t="s">
        <v>2364</v>
      </c>
      <c r="D107" s="96">
        <v>20258.064516129034</v>
      </c>
      <c r="E107" s="96">
        <f t="shared" si="2"/>
        <v>17016.774193548386</v>
      </c>
      <c r="F107" s="84">
        <v>0.16</v>
      </c>
      <c r="G107" s="96">
        <v>3140</v>
      </c>
      <c r="H107" s="96">
        <f t="shared" si="3"/>
        <v>2355</v>
      </c>
      <c r="I107" s="84">
        <v>0.25</v>
      </c>
    </row>
    <row r="108" spans="1:9" ht="15">
      <c r="A108" s="73" t="s">
        <v>2365</v>
      </c>
      <c r="B108" s="73" t="s">
        <v>2957</v>
      </c>
      <c r="C108" s="92" t="s">
        <v>2366</v>
      </c>
      <c r="D108" s="96">
        <v>25419.354838709678</v>
      </c>
      <c r="E108" s="96">
        <f t="shared" si="2"/>
        <v>21352.25806451613</v>
      </c>
      <c r="F108" s="84">
        <v>0.16</v>
      </c>
      <c r="G108" s="96">
        <v>3940</v>
      </c>
      <c r="H108" s="96">
        <f t="shared" si="3"/>
        <v>2955</v>
      </c>
      <c r="I108" s="84">
        <v>0.25</v>
      </c>
    </row>
    <row r="109" spans="1:9" ht="15">
      <c r="A109" s="73" t="s">
        <v>2367</v>
      </c>
      <c r="B109" s="73" t="s">
        <v>2957</v>
      </c>
      <c r="C109" s="92" t="s">
        <v>2368</v>
      </c>
      <c r="D109" s="96">
        <v>40645.16129032258</v>
      </c>
      <c r="E109" s="96">
        <f t="shared" si="2"/>
        <v>34141.93548387097</v>
      </c>
      <c r="F109" s="84">
        <v>0.16</v>
      </c>
      <c r="G109" s="96">
        <v>6300</v>
      </c>
      <c r="H109" s="96">
        <f t="shared" si="3"/>
        <v>4725</v>
      </c>
      <c r="I109" s="84">
        <v>0.25</v>
      </c>
    </row>
    <row r="110" spans="1:9" ht="15">
      <c r="A110" s="73" t="s">
        <v>2369</v>
      </c>
      <c r="B110" s="73" t="s">
        <v>2957</v>
      </c>
      <c r="C110" s="92" t="s">
        <v>2370</v>
      </c>
      <c r="D110" s="96">
        <v>50322.58064516129</v>
      </c>
      <c r="E110" s="96">
        <f t="shared" si="2"/>
        <v>42270.96774193548</v>
      </c>
      <c r="F110" s="84">
        <v>0.16</v>
      </c>
      <c r="G110" s="96">
        <v>7800</v>
      </c>
      <c r="H110" s="96">
        <f t="shared" si="3"/>
        <v>5850</v>
      </c>
      <c r="I110" s="84">
        <v>0.25</v>
      </c>
    </row>
    <row r="111" spans="1:9" ht="15">
      <c r="A111" s="73" t="s">
        <v>2371</v>
      </c>
      <c r="B111" s="73" t="s">
        <v>2957</v>
      </c>
      <c r="C111" s="92" t="s">
        <v>2372</v>
      </c>
      <c r="D111" s="96">
        <v>58064.51612903226</v>
      </c>
      <c r="E111" s="96">
        <f t="shared" si="2"/>
        <v>48774.19354838709</v>
      </c>
      <c r="F111" s="84">
        <v>0.16</v>
      </c>
      <c r="G111" s="96">
        <v>9000</v>
      </c>
      <c r="H111" s="96">
        <f t="shared" si="3"/>
        <v>6750</v>
      </c>
      <c r="I111" s="84">
        <v>0.25</v>
      </c>
    </row>
    <row r="112" spans="1:9" ht="15">
      <c r="A112" s="73" t="s">
        <v>2373</v>
      </c>
      <c r="B112" s="73" t="s">
        <v>2957</v>
      </c>
      <c r="C112" s="92" t="s">
        <v>2374</v>
      </c>
      <c r="D112" s="96">
        <v>72258.06451612903</v>
      </c>
      <c r="E112" s="96">
        <f t="shared" si="2"/>
        <v>60696.77419354839</v>
      </c>
      <c r="F112" s="84">
        <v>0.16</v>
      </c>
      <c r="G112" s="96">
        <v>11200</v>
      </c>
      <c r="H112" s="96">
        <f t="shared" si="3"/>
        <v>8400</v>
      </c>
      <c r="I112" s="84">
        <v>0.25</v>
      </c>
    </row>
    <row r="113" spans="1:9" ht="15">
      <c r="A113" s="73" t="s">
        <v>2375</v>
      </c>
      <c r="B113" s="73" t="s">
        <v>2957</v>
      </c>
      <c r="C113" s="92" t="s">
        <v>2376</v>
      </c>
      <c r="D113" s="96">
        <v>33548.3870967742</v>
      </c>
      <c r="E113" s="96">
        <f t="shared" si="2"/>
        <v>28180.645161290326</v>
      </c>
      <c r="F113" s="84">
        <v>0.16</v>
      </c>
      <c r="G113" s="96">
        <v>5200</v>
      </c>
      <c r="H113" s="96">
        <f t="shared" si="3"/>
        <v>3900</v>
      </c>
      <c r="I113" s="84">
        <v>0.25</v>
      </c>
    </row>
    <row r="114" spans="1:9" ht="15">
      <c r="A114" s="73" t="s">
        <v>2377</v>
      </c>
      <c r="B114" s="73" t="s">
        <v>2957</v>
      </c>
      <c r="C114" s="92" t="s">
        <v>2378</v>
      </c>
      <c r="D114" s="96">
        <v>54193.54838709677</v>
      </c>
      <c r="E114" s="96">
        <f t="shared" si="2"/>
        <v>45522.58064516129</v>
      </c>
      <c r="F114" s="84">
        <v>0.16</v>
      </c>
      <c r="G114" s="96">
        <v>8400</v>
      </c>
      <c r="H114" s="96">
        <f t="shared" si="3"/>
        <v>6300</v>
      </c>
      <c r="I114" s="84">
        <v>0.25</v>
      </c>
    </row>
    <row r="115" spans="1:9" ht="15">
      <c r="A115" s="73" t="s">
        <v>2379</v>
      </c>
      <c r="B115" s="73" t="s">
        <v>2957</v>
      </c>
      <c r="C115" s="92" t="s">
        <v>2380</v>
      </c>
      <c r="D115" s="96">
        <v>73548.3870967742</v>
      </c>
      <c r="E115" s="96">
        <f t="shared" si="2"/>
        <v>61780.645161290326</v>
      </c>
      <c r="F115" s="84">
        <v>0.16</v>
      </c>
      <c r="G115" s="96">
        <v>11400</v>
      </c>
      <c r="H115" s="96">
        <f t="shared" si="3"/>
        <v>8550</v>
      </c>
      <c r="I115" s="84">
        <v>0.25</v>
      </c>
    </row>
    <row r="116" spans="1:9" ht="15">
      <c r="A116" s="73" t="s">
        <v>2381</v>
      </c>
      <c r="B116" s="73" t="s">
        <v>2957</v>
      </c>
      <c r="C116" s="92" t="s">
        <v>2382</v>
      </c>
      <c r="D116" s="96">
        <v>94838.70967741935</v>
      </c>
      <c r="E116" s="96">
        <f t="shared" si="2"/>
        <v>79664.51612903224</v>
      </c>
      <c r="F116" s="84">
        <v>0.16</v>
      </c>
      <c r="G116" s="96">
        <v>14700</v>
      </c>
      <c r="H116" s="96">
        <f t="shared" si="3"/>
        <v>11025</v>
      </c>
      <c r="I116" s="84">
        <v>0.25</v>
      </c>
    </row>
    <row r="117" spans="1:9" ht="15">
      <c r="A117" s="73" t="s">
        <v>2383</v>
      </c>
      <c r="B117" s="73" t="s">
        <v>2957</v>
      </c>
      <c r="C117" s="92" t="s">
        <v>2384</v>
      </c>
      <c r="D117" s="96">
        <v>13548.387096774193</v>
      </c>
      <c r="E117" s="96">
        <f t="shared" si="2"/>
        <v>11380.645161290322</v>
      </c>
      <c r="F117" s="84">
        <v>0.16</v>
      </c>
      <c r="G117" s="96">
        <v>2100</v>
      </c>
      <c r="H117" s="96">
        <f t="shared" si="3"/>
        <v>1575</v>
      </c>
      <c r="I117" s="84">
        <v>0.25</v>
      </c>
    </row>
    <row r="118" spans="1:9" ht="15">
      <c r="A118" s="73" t="s">
        <v>2385</v>
      </c>
      <c r="B118" s="73" t="s">
        <v>2957</v>
      </c>
      <c r="C118" s="92" t="s">
        <v>2386</v>
      </c>
      <c r="D118" s="96">
        <v>21935.483870967742</v>
      </c>
      <c r="E118" s="96">
        <f t="shared" si="2"/>
        <v>18425.8064516129</v>
      </c>
      <c r="F118" s="84">
        <v>0.16</v>
      </c>
      <c r="G118" s="96">
        <v>3400</v>
      </c>
      <c r="H118" s="96">
        <f t="shared" si="3"/>
        <v>2550</v>
      </c>
      <c r="I118" s="84">
        <v>0.25</v>
      </c>
    </row>
    <row r="119" spans="1:9" ht="15">
      <c r="A119" s="73" t="s">
        <v>2387</v>
      </c>
      <c r="B119" s="73" t="s">
        <v>2957</v>
      </c>
      <c r="C119" s="92" t="s">
        <v>2388</v>
      </c>
      <c r="D119" s="96">
        <v>3354.8387096774195</v>
      </c>
      <c r="E119" s="96">
        <f t="shared" si="2"/>
        <v>2818.064516129032</v>
      </c>
      <c r="F119" s="84">
        <v>0.16</v>
      </c>
      <c r="G119" s="96">
        <v>520</v>
      </c>
      <c r="H119" s="96">
        <f t="shared" si="3"/>
        <v>390</v>
      </c>
      <c r="I119" s="84">
        <v>0.25</v>
      </c>
    </row>
    <row r="120" spans="1:9" ht="15">
      <c r="A120" s="73" t="s">
        <v>2389</v>
      </c>
      <c r="B120" s="73" t="s">
        <v>2957</v>
      </c>
      <c r="C120" s="92" t="s">
        <v>2390</v>
      </c>
      <c r="D120" s="96">
        <v>8774.193548387097</v>
      </c>
      <c r="E120" s="96">
        <f t="shared" si="2"/>
        <v>7370.322580645161</v>
      </c>
      <c r="F120" s="84">
        <v>0.16</v>
      </c>
      <c r="G120" s="96">
        <v>1360</v>
      </c>
      <c r="H120" s="96">
        <f t="shared" si="3"/>
        <v>1020</v>
      </c>
      <c r="I120" s="84">
        <v>0.25</v>
      </c>
    </row>
    <row r="121" spans="1:9" ht="15">
      <c r="A121" s="73" t="s">
        <v>2391</v>
      </c>
      <c r="B121" s="73" t="s">
        <v>2957</v>
      </c>
      <c r="C121" s="92" t="s">
        <v>2392</v>
      </c>
      <c r="D121" s="96">
        <v>8774.193548387097</v>
      </c>
      <c r="E121" s="96">
        <f t="shared" si="2"/>
        <v>7370.322580645161</v>
      </c>
      <c r="F121" s="84">
        <v>0.16</v>
      </c>
      <c r="G121" s="96">
        <v>1360</v>
      </c>
      <c r="H121" s="96">
        <f t="shared" si="3"/>
        <v>1020</v>
      </c>
      <c r="I121" s="84">
        <v>0.25</v>
      </c>
    </row>
    <row r="122" spans="1:9" ht="15">
      <c r="A122" s="73" t="s">
        <v>2393</v>
      </c>
      <c r="B122" s="73" t="s">
        <v>2957</v>
      </c>
      <c r="C122" s="92" t="s">
        <v>2394</v>
      </c>
      <c r="D122" s="96">
        <v>13548.387096774193</v>
      </c>
      <c r="E122" s="96">
        <f t="shared" si="2"/>
        <v>11380.645161290322</v>
      </c>
      <c r="F122" s="84">
        <v>0.16</v>
      </c>
      <c r="G122" s="96">
        <v>2100</v>
      </c>
      <c r="H122" s="96">
        <f t="shared" si="3"/>
        <v>1575</v>
      </c>
      <c r="I122" s="84">
        <v>0.25</v>
      </c>
    </row>
    <row r="123" spans="1:9" ht="15">
      <c r="A123" s="73" t="s">
        <v>2395</v>
      </c>
      <c r="B123" s="73" t="s">
        <v>2957</v>
      </c>
      <c r="C123" s="92" t="s">
        <v>2396</v>
      </c>
      <c r="D123" s="96">
        <v>13548.387096774193</v>
      </c>
      <c r="E123" s="96">
        <f t="shared" si="2"/>
        <v>11380.645161290322</v>
      </c>
      <c r="F123" s="84">
        <v>0.16</v>
      </c>
      <c r="G123" s="96">
        <v>2100</v>
      </c>
      <c r="H123" s="96">
        <f t="shared" si="3"/>
        <v>1575</v>
      </c>
      <c r="I123" s="84">
        <v>0.25</v>
      </c>
    </row>
    <row r="124" spans="1:9" ht="15">
      <c r="A124" s="73" t="s">
        <v>2397</v>
      </c>
      <c r="B124" s="73" t="s">
        <v>2957</v>
      </c>
      <c r="C124" s="92" t="s">
        <v>2398</v>
      </c>
      <c r="D124" s="96">
        <v>20258.064516129034</v>
      </c>
      <c r="E124" s="96">
        <f t="shared" si="2"/>
        <v>17016.774193548386</v>
      </c>
      <c r="F124" s="84">
        <v>0.16</v>
      </c>
      <c r="G124" s="96">
        <v>3140</v>
      </c>
      <c r="H124" s="96">
        <f t="shared" si="3"/>
        <v>2355</v>
      </c>
      <c r="I124" s="84">
        <v>0.25</v>
      </c>
    </row>
    <row r="125" spans="1:9" ht="15">
      <c r="A125" s="73" t="s">
        <v>2399</v>
      </c>
      <c r="B125" s="73" t="s">
        <v>2957</v>
      </c>
      <c r="C125" s="92" t="s">
        <v>2400</v>
      </c>
      <c r="D125" s="96">
        <v>40645.16129032258</v>
      </c>
      <c r="E125" s="96">
        <f t="shared" si="2"/>
        <v>34141.93548387097</v>
      </c>
      <c r="F125" s="84">
        <v>0.16</v>
      </c>
      <c r="G125" s="96">
        <v>6300</v>
      </c>
      <c r="H125" s="96">
        <f t="shared" si="3"/>
        <v>4725</v>
      </c>
      <c r="I125" s="84">
        <v>0.25</v>
      </c>
    </row>
    <row r="126" spans="1:9" ht="15">
      <c r="A126" s="73" t="s">
        <v>2401</v>
      </c>
      <c r="B126" s="73" t="s">
        <v>2957</v>
      </c>
      <c r="C126" s="92" t="s">
        <v>2402</v>
      </c>
      <c r="D126" s="96">
        <v>58064.51612903226</v>
      </c>
      <c r="E126" s="96">
        <f t="shared" si="2"/>
        <v>48774.19354838709</v>
      </c>
      <c r="F126" s="84">
        <v>0.16</v>
      </c>
      <c r="G126" s="96">
        <v>9000</v>
      </c>
      <c r="H126" s="96">
        <f t="shared" si="3"/>
        <v>6750</v>
      </c>
      <c r="I126" s="84">
        <v>0.25</v>
      </c>
    </row>
    <row r="127" spans="1:9" ht="15">
      <c r="A127" s="73" t="s">
        <v>2403</v>
      </c>
      <c r="B127" s="73" t="s">
        <v>2957</v>
      </c>
      <c r="C127" s="92" t="s">
        <v>2404</v>
      </c>
      <c r="D127" s="96">
        <v>21935.483870967742</v>
      </c>
      <c r="E127" s="96">
        <f t="shared" si="2"/>
        <v>18425.8064516129</v>
      </c>
      <c r="F127" s="84">
        <v>0.16</v>
      </c>
      <c r="G127" s="96">
        <v>3400</v>
      </c>
      <c r="H127" s="96">
        <f t="shared" si="3"/>
        <v>2550</v>
      </c>
      <c r="I127" s="84">
        <v>0.25</v>
      </c>
    </row>
    <row r="128" spans="1:9" ht="15">
      <c r="A128" s="73" t="s">
        <v>2405</v>
      </c>
      <c r="B128" s="73" t="s">
        <v>2957</v>
      </c>
      <c r="C128" s="92" t="s">
        <v>2406</v>
      </c>
      <c r="D128" s="96">
        <v>3354.8387096774195</v>
      </c>
      <c r="E128" s="96">
        <f t="shared" si="2"/>
        <v>2818.064516129032</v>
      </c>
      <c r="F128" s="84">
        <v>0.16</v>
      </c>
      <c r="G128" s="96">
        <v>520</v>
      </c>
      <c r="H128" s="96">
        <f t="shared" si="3"/>
        <v>390</v>
      </c>
      <c r="I128" s="84">
        <v>0.25</v>
      </c>
    </row>
    <row r="129" spans="1:9" ht="15">
      <c r="A129" s="73" t="s">
        <v>2407</v>
      </c>
      <c r="B129" s="73" t="s">
        <v>2957</v>
      </c>
      <c r="C129" s="92" t="s">
        <v>2408</v>
      </c>
      <c r="D129" s="96">
        <v>8774.193548387097</v>
      </c>
      <c r="E129" s="96">
        <f t="shared" si="2"/>
        <v>7370.322580645161</v>
      </c>
      <c r="F129" s="84">
        <v>0.16</v>
      </c>
      <c r="G129" s="96">
        <v>1360</v>
      </c>
      <c r="H129" s="96">
        <f t="shared" si="3"/>
        <v>1020</v>
      </c>
      <c r="I129" s="84">
        <v>0.25</v>
      </c>
    </row>
    <row r="130" spans="1:9" ht="15">
      <c r="A130" s="73" t="s">
        <v>2409</v>
      </c>
      <c r="B130" s="73" t="s">
        <v>2957</v>
      </c>
      <c r="C130" s="92" t="s">
        <v>2410</v>
      </c>
      <c r="D130" s="96">
        <v>13548.387096774193</v>
      </c>
      <c r="E130" s="96">
        <f t="shared" si="2"/>
        <v>11380.645161290322</v>
      </c>
      <c r="F130" s="84">
        <v>0.16</v>
      </c>
      <c r="G130" s="96">
        <v>2100</v>
      </c>
      <c r="H130" s="96">
        <f t="shared" si="3"/>
        <v>1575</v>
      </c>
      <c r="I130" s="84">
        <v>0.25</v>
      </c>
    </row>
    <row r="131" spans="1:9" ht="15">
      <c r="A131" s="73" t="s">
        <v>2411</v>
      </c>
      <c r="B131" s="73" t="s">
        <v>2957</v>
      </c>
      <c r="C131" s="92" t="s">
        <v>2412</v>
      </c>
      <c r="D131" s="96">
        <v>20258.064516129034</v>
      </c>
      <c r="E131" s="96">
        <f t="shared" si="2"/>
        <v>17016.774193548386</v>
      </c>
      <c r="F131" s="84">
        <v>0.16</v>
      </c>
      <c r="G131" s="96">
        <v>3140</v>
      </c>
      <c r="H131" s="96">
        <f t="shared" si="3"/>
        <v>2355</v>
      </c>
      <c r="I131" s="84">
        <v>0.25</v>
      </c>
    </row>
    <row r="132" spans="1:9" ht="15">
      <c r="A132" s="73" t="s">
        <v>2413</v>
      </c>
      <c r="B132" s="73" t="s">
        <v>2957</v>
      </c>
      <c r="C132" s="92" t="s">
        <v>2414</v>
      </c>
      <c r="D132" s="96">
        <v>40645.16129032258</v>
      </c>
      <c r="E132" s="96">
        <f t="shared" si="2"/>
        <v>34141.93548387097</v>
      </c>
      <c r="F132" s="84">
        <v>0.16</v>
      </c>
      <c r="G132" s="96">
        <v>6300</v>
      </c>
      <c r="H132" s="96">
        <f t="shared" si="3"/>
        <v>4725</v>
      </c>
      <c r="I132" s="84">
        <v>0.25</v>
      </c>
    </row>
    <row r="133" spans="1:9" ht="15">
      <c r="A133" s="73" t="s">
        <v>2415</v>
      </c>
      <c r="B133" s="73" t="s">
        <v>2957</v>
      </c>
      <c r="C133" s="92" t="s">
        <v>2416</v>
      </c>
      <c r="D133" s="96">
        <v>58064.51612903226</v>
      </c>
      <c r="E133" s="96">
        <f t="shared" si="2"/>
        <v>48774.19354838709</v>
      </c>
      <c r="F133" s="84">
        <v>0.16</v>
      </c>
      <c r="G133" s="96">
        <v>9000</v>
      </c>
      <c r="H133" s="96">
        <f t="shared" si="3"/>
        <v>6750</v>
      </c>
      <c r="I133" s="84">
        <v>0.25</v>
      </c>
    </row>
    <row r="134" spans="1:9" ht="15">
      <c r="A134" s="73" t="s">
        <v>2417</v>
      </c>
      <c r="B134" s="73" t="s">
        <v>2957</v>
      </c>
      <c r="C134" s="92" t="s">
        <v>2418</v>
      </c>
      <c r="D134" s="96">
        <v>21935.483870967742</v>
      </c>
      <c r="E134" s="96">
        <f t="shared" si="2"/>
        <v>18425.8064516129</v>
      </c>
      <c r="F134" s="84">
        <v>0.16</v>
      </c>
      <c r="G134" s="96">
        <v>3400</v>
      </c>
      <c r="H134" s="96">
        <f t="shared" si="3"/>
        <v>2550</v>
      </c>
      <c r="I134" s="84">
        <v>0.25</v>
      </c>
    </row>
    <row r="135" spans="1:9" ht="15">
      <c r="A135" s="73" t="s">
        <v>2419</v>
      </c>
      <c r="B135" s="73" t="s">
        <v>2957</v>
      </c>
      <c r="C135" s="92" t="s">
        <v>2420</v>
      </c>
      <c r="D135" s="96">
        <v>21935.483870967742</v>
      </c>
      <c r="E135" s="96">
        <f t="shared" si="2"/>
        <v>18425.8064516129</v>
      </c>
      <c r="F135" s="84">
        <v>0.16</v>
      </c>
      <c r="G135" s="96">
        <v>3400</v>
      </c>
      <c r="H135" s="96">
        <f t="shared" si="3"/>
        <v>2550</v>
      </c>
      <c r="I135" s="84">
        <v>0.25</v>
      </c>
    </row>
    <row r="136" spans="1:9" ht="15">
      <c r="A136" s="73" t="s">
        <v>2421</v>
      </c>
      <c r="B136" s="73" t="s">
        <v>2957</v>
      </c>
      <c r="C136" s="92" t="s">
        <v>2422</v>
      </c>
      <c r="D136" s="96">
        <v>21935.483870967742</v>
      </c>
      <c r="E136" s="96">
        <f t="shared" si="2"/>
        <v>18425.8064516129</v>
      </c>
      <c r="F136" s="84">
        <v>0.16</v>
      </c>
      <c r="G136" s="96">
        <v>3400</v>
      </c>
      <c r="H136" s="96">
        <f t="shared" si="3"/>
        <v>2550</v>
      </c>
      <c r="I136" s="84">
        <v>0.25</v>
      </c>
    </row>
    <row r="137" spans="1:9" ht="15">
      <c r="A137" s="73" t="s">
        <v>2423</v>
      </c>
      <c r="B137" s="73" t="s">
        <v>2957</v>
      </c>
      <c r="C137" s="92" t="s">
        <v>2424</v>
      </c>
      <c r="D137" s="96">
        <v>21935.483870967742</v>
      </c>
      <c r="E137" s="96">
        <f t="shared" si="2"/>
        <v>18425.8064516129</v>
      </c>
      <c r="F137" s="84">
        <v>0.16</v>
      </c>
      <c r="G137" s="96">
        <v>3400</v>
      </c>
      <c r="H137" s="96">
        <f t="shared" si="3"/>
        <v>2550</v>
      </c>
      <c r="I137" s="84">
        <v>0.25</v>
      </c>
    </row>
    <row r="138" spans="1:9" ht="15">
      <c r="A138" s="73" t="s">
        <v>2425</v>
      </c>
      <c r="B138" s="73" t="s">
        <v>2957</v>
      </c>
      <c r="C138" s="92" t="s">
        <v>2426</v>
      </c>
      <c r="D138" s="96">
        <v>11096.774193548386</v>
      </c>
      <c r="E138" s="96">
        <f t="shared" si="2"/>
        <v>9321.290322580644</v>
      </c>
      <c r="F138" s="84">
        <v>0.16</v>
      </c>
      <c r="G138" s="96">
        <v>1720</v>
      </c>
      <c r="H138" s="96">
        <f t="shared" si="3"/>
        <v>1290</v>
      </c>
      <c r="I138" s="84">
        <v>0.25</v>
      </c>
    </row>
    <row r="139" spans="1:9" ht="15">
      <c r="A139" s="73" t="s">
        <v>2427</v>
      </c>
      <c r="B139" s="73" t="s">
        <v>2957</v>
      </c>
      <c r="C139" s="92" t="s">
        <v>2428</v>
      </c>
      <c r="D139" s="96">
        <v>21290.322580645163</v>
      </c>
      <c r="E139" s="96">
        <f aca="true" t="shared" si="4" ref="E139:E202">D139*(1-F139)</f>
        <v>17883.870967741936</v>
      </c>
      <c r="F139" s="84">
        <v>0.16</v>
      </c>
      <c r="G139" s="96">
        <v>3300</v>
      </c>
      <c r="H139" s="96">
        <f aca="true" t="shared" si="5" ref="H139:H202">G139*(1-I139)</f>
        <v>2475</v>
      </c>
      <c r="I139" s="84">
        <v>0.25</v>
      </c>
    </row>
    <row r="140" spans="1:9" ht="15">
      <c r="A140" s="73" t="s">
        <v>2429</v>
      </c>
      <c r="B140" s="73" t="s">
        <v>2957</v>
      </c>
      <c r="C140" s="92" t="s">
        <v>2430</v>
      </c>
      <c r="D140" s="96">
        <v>19354.83870967742</v>
      </c>
      <c r="E140" s="96">
        <f t="shared" si="4"/>
        <v>16258.064516129032</v>
      </c>
      <c r="F140" s="84">
        <v>0.16</v>
      </c>
      <c r="G140" s="96">
        <v>3000</v>
      </c>
      <c r="H140" s="96">
        <f t="shared" si="5"/>
        <v>2250</v>
      </c>
      <c r="I140" s="84">
        <v>0.25</v>
      </c>
    </row>
    <row r="141" spans="1:9" ht="15">
      <c r="A141" s="73" t="s">
        <v>2431</v>
      </c>
      <c r="B141" s="73" t="s">
        <v>2957</v>
      </c>
      <c r="C141" s="92" t="s">
        <v>2432</v>
      </c>
      <c r="D141" s="96">
        <v>19354.83870967742</v>
      </c>
      <c r="E141" s="96">
        <f t="shared" si="4"/>
        <v>16258.064516129032</v>
      </c>
      <c r="F141" s="84">
        <v>0.16</v>
      </c>
      <c r="G141" s="96">
        <v>3000</v>
      </c>
      <c r="H141" s="96">
        <f t="shared" si="5"/>
        <v>2250</v>
      </c>
      <c r="I141" s="84">
        <v>0.25</v>
      </c>
    </row>
    <row r="142" spans="1:9" ht="15">
      <c r="A142" s="73" t="s">
        <v>2433</v>
      </c>
      <c r="B142" s="73" t="s">
        <v>2957</v>
      </c>
      <c r="C142" s="92" t="s">
        <v>2434</v>
      </c>
      <c r="D142" s="96">
        <v>16129.032258064517</v>
      </c>
      <c r="E142" s="96">
        <f t="shared" si="4"/>
        <v>13548.387096774193</v>
      </c>
      <c r="F142" s="84">
        <v>0.16</v>
      </c>
      <c r="G142" s="96">
        <v>2500</v>
      </c>
      <c r="H142" s="96">
        <f t="shared" si="5"/>
        <v>1875</v>
      </c>
      <c r="I142" s="84">
        <v>0.25</v>
      </c>
    </row>
    <row r="143" spans="1:9" ht="15">
      <c r="A143" s="73" t="s">
        <v>2435</v>
      </c>
      <c r="B143" s="73" t="s">
        <v>2957</v>
      </c>
      <c r="C143" s="92" t="s">
        <v>2436</v>
      </c>
      <c r="D143" s="96">
        <v>16129.032258064517</v>
      </c>
      <c r="E143" s="96">
        <f t="shared" si="4"/>
        <v>13548.387096774193</v>
      </c>
      <c r="F143" s="84">
        <v>0.16</v>
      </c>
      <c r="G143" s="96">
        <v>2500</v>
      </c>
      <c r="H143" s="96">
        <f t="shared" si="5"/>
        <v>1875</v>
      </c>
      <c r="I143" s="84">
        <v>0.25</v>
      </c>
    </row>
    <row r="144" spans="1:9" ht="15">
      <c r="A144" s="73" t="s">
        <v>2437</v>
      </c>
      <c r="B144" s="73" t="s">
        <v>2957</v>
      </c>
      <c r="C144" s="92" t="s">
        <v>2438</v>
      </c>
      <c r="D144" s="96">
        <v>16129.032258064517</v>
      </c>
      <c r="E144" s="96">
        <f t="shared" si="4"/>
        <v>13548.387096774193</v>
      </c>
      <c r="F144" s="84">
        <v>0.16</v>
      </c>
      <c r="G144" s="96">
        <v>2500</v>
      </c>
      <c r="H144" s="96">
        <f t="shared" si="5"/>
        <v>1875</v>
      </c>
      <c r="I144" s="84">
        <v>0.25</v>
      </c>
    </row>
    <row r="145" spans="1:9" ht="15">
      <c r="A145" s="73" t="s">
        <v>2439</v>
      </c>
      <c r="B145" s="73" t="s">
        <v>2957</v>
      </c>
      <c r="C145" s="92" t="s">
        <v>2440</v>
      </c>
      <c r="D145" s="96">
        <v>16129.032258064517</v>
      </c>
      <c r="E145" s="96">
        <f t="shared" si="4"/>
        <v>13548.387096774193</v>
      </c>
      <c r="F145" s="84">
        <v>0.16</v>
      </c>
      <c r="G145" s="96">
        <v>2500</v>
      </c>
      <c r="H145" s="96">
        <f t="shared" si="5"/>
        <v>1875</v>
      </c>
      <c r="I145" s="84">
        <v>0.25</v>
      </c>
    </row>
    <row r="146" spans="1:9" ht="15">
      <c r="A146" s="73" t="s">
        <v>2441</v>
      </c>
      <c r="B146" s="73" t="s">
        <v>2957</v>
      </c>
      <c r="C146" s="92" t="s">
        <v>2442</v>
      </c>
      <c r="D146" s="96">
        <v>16129.032258064517</v>
      </c>
      <c r="E146" s="96">
        <f t="shared" si="4"/>
        <v>13548.387096774193</v>
      </c>
      <c r="F146" s="84">
        <v>0.16</v>
      </c>
      <c r="G146" s="96">
        <v>2500</v>
      </c>
      <c r="H146" s="96">
        <f t="shared" si="5"/>
        <v>1875</v>
      </c>
      <c r="I146" s="84">
        <v>0.25</v>
      </c>
    </row>
    <row r="147" spans="1:9" ht="15">
      <c r="A147" s="73" t="s">
        <v>2443</v>
      </c>
      <c r="B147" s="73" t="s">
        <v>2957</v>
      </c>
      <c r="C147" s="92" t="s">
        <v>2444</v>
      </c>
      <c r="D147" s="96">
        <v>10645.161290322581</v>
      </c>
      <c r="E147" s="96">
        <f t="shared" si="4"/>
        <v>8941.935483870968</v>
      </c>
      <c r="F147" s="84">
        <v>0.16</v>
      </c>
      <c r="G147" s="96">
        <v>1650</v>
      </c>
      <c r="H147" s="96">
        <f t="shared" si="5"/>
        <v>1237.5</v>
      </c>
      <c r="I147" s="84">
        <v>0.25</v>
      </c>
    </row>
    <row r="148" spans="1:9" ht="15">
      <c r="A148" s="73" t="s">
        <v>2445</v>
      </c>
      <c r="B148" s="73" t="s">
        <v>2957</v>
      </c>
      <c r="C148" s="92" t="s">
        <v>2446</v>
      </c>
      <c r="D148" s="96">
        <v>10645.161290322581</v>
      </c>
      <c r="E148" s="96">
        <f t="shared" si="4"/>
        <v>8941.935483870968</v>
      </c>
      <c r="F148" s="84">
        <v>0.16</v>
      </c>
      <c r="G148" s="96">
        <v>1650</v>
      </c>
      <c r="H148" s="96">
        <f t="shared" si="5"/>
        <v>1237.5</v>
      </c>
      <c r="I148" s="84">
        <v>0.25</v>
      </c>
    </row>
    <row r="149" spans="1:9" ht="15">
      <c r="A149" s="73" t="s">
        <v>2447</v>
      </c>
      <c r="B149" s="73" t="s">
        <v>2957</v>
      </c>
      <c r="C149" s="92" t="s">
        <v>2448</v>
      </c>
      <c r="D149" s="96">
        <v>10645.161290322581</v>
      </c>
      <c r="E149" s="96">
        <f t="shared" si="4"/>
        <v>8941.935483870968</v>
      </c>
      <c r="F149" s="84">
        <v>0.16</v>
      </c>
      <c r="G149" s="96">
        <v>1650</v>
      </c>
      <c r="H149" s="96">
        <f t="shared" si="5"/>
        <v>1237.5</v>
      </c>
      <c r="I149" s="84">
        <v>0.25</v>
      </c>
    </row>
    <row r="150" spans="1:9" ht="15">
      <c r="A150" s="73" t="s">
        <v>2449</v>
      </c>
      <c r="B150" s="73" t="s">
        <v>2957</v>
      </c>
      <c r="C150" s="92" t="s">
        <v>2450</v>
      </c>
      <c r="D150" s="96">
        <v>10645.161290322581</v>
      </c>
      <c r="E150" s="96">
        <f t="shared" si="4"/>
        <v>8941.935483870968</v>
      </c>
      <c r="F150" s="84">
        <v>0.16</v>
      </c>
      <c r="G150" s="96">
        <v>1650</v>
      </c>
      <c r="H150" s="96">
        <f t="shared" si="5"/>
        <v>1237.5</v>
      </c>
      <c r="I150" s="84">
        <v>0.25</v>
      </c>
    </row>
    <row r="151" spans="1:9" ht="15">
      <c r="A151" s="73" t="s">
        <v>2451</v>
      </c>
      <c r="B151" s="73" t="s">
        <v>2957</v>
      </c>
      <c r="C151" s="92" t="s">
        <v>2452</v>
      </c>
      <c r="D151" s="96">
        <v>10645.161290322581</v>
      </c>
      <c r="E151" s="96">
        <f t="shared" si="4"/>
        <v>8941.935483870968</v>
      </c>
      <c r="F151" s="84">
        <v>0.16</v>
      </c>
      <c r="G151" s="96">
        <v>1650</v>
      </c>
      <c r="H151" s="96">
        <f t="shared" si="5"/>
        <v>1237.5</v>
      </c>
      <c r="I151" s="84">
        <v>0.25</v>
      </c>
    </row>
    <row r="152" spans="1:9" ht="15">
      <c r="A152" s="73" t="s">
        <v>2453</v>
      </c>
      <c r="B152" s="73" t="s">
        <v>2957</v>
      </c>
      <c r="C152" s="92" t="s">
        <v>2454</v>
      </c>
      <c r="D152" s="96">
        <v>10645.161290322581</v>
      </c>
      <c r="E152" s="96">
        <f t="shared" si="4"/>
        <v>8941.935483870968</v>
      </c>
      <c r="F152" s="84">
        <v>0.16</v>
      </c>
      <c r="G152" s="96">
        <v>1650</v>
      </c>
      <c r="H152" s="96">
        <f t="shared" si="5"/>
        <v>1237.5</v>
      </c>
      <c r="I152" s="84">
        <v>0.25</v>
      </c>
    </row>
    <row r="153" spans="1:9" ht="15">
      <c r="A153" s="73" t="s">
        <v>2455</v>
      </c>
      <c r="B153" s="73" t="s">
        <v>2957</v>
      </c>
      <c r="C153" s="92" t="s">
        <v>2456</v>
      </c>
      <c r="D153" s="96">
        <v>10645.161290322581</v>
      </c>
      <c r="E153" s="96">
        <f t="shared" si="4"/>
        <v>8941.935483870968</v>
      </c>
      <c r="F153" s="84">
        <v>0.16</v>
      </c>
      <c r="G153" s="96">
        <v>1650</v>
      </c>
      <c r="H153" s="96">
        <f t="shared" si="5"/>
        <v>1237.5</v>
      </c>
      <c r="I153" s="84">
        <v>0.25</v>
      </c>
    </row>
    <row r="154" spans="1:9" ht="15">
      <c r="A154" s="73" t="s">
        <v>2457</v>
      </c>
      <c r="B154" s="73" t="s">
        <v>2957</v>
      </c>
      <c r="C154" s="92" t="s">
        <v>2458</v>
      </c>
      <c r="D154" s="96">
        <v>10645.161290322581</v>
      </c>
      <c r="E154" s="96">
        <f t="shared" si="4"/>
        <v>8941.935483870968</v>
      </c>
      <c r="F154" s="84">
        <v>0.16</v>
      </c>
      <c r="G154" s="96">
        <v>1650</v>
      </c>
      <c r="H154" s="96">
        <f t="shared" si="5"/>
        <v>1237.5</v>
      </c>
      <c r="I154" s="84">
        <v>0.25</v>
      </c>
    </row>
    <row r="155" spans="1:9" ht="15">
      <c r="A155" s="73" t="s">
        <v>2459</v>
      </c>
      <c r="B155" s="73" t="s">
        <v>2957</v>
      </c>
      <c r="C155" s="92" t="s">
        <v>2460</v>
      </c>
      <c r="D155" s="96">
        <v>10645.161290322581</v>
      </c>
      <c r="E155" s="96">
        <f t="shared" si="4"/>
        <v>8941.935483870968</v>
      </c>
      <c r="F155" s="84">
        <v>0.16</v>
      </c>
      <c r="G155" s="96">
        <v>1650</v>
      </c>
      <c r="H155" s="96">
        <f t="shared" si="5"/>
        <v>1237.5</v>
      </c>
      <c r="I155" s="84">
        <v>0.25</v>
      </c>
    </row>
    <row r="156" spans="1:9" ht="15">
      <c r="A156" s="73" t="s">
        <v>2461</v>
      </c>
      <c r="B156" s="73" t="s">
        <v>2957</v>
      </c>
      <c r="C156" s="92" t="s">
        <v>2462</v>
      </c>
      <c r="D156" s="96">
        <v>10645.161290322581</v>
      </c>
      <c r="E156" s="96">
        <f t="shared" si="4"/>
        <v>8941.935483870968</v>
      </c>
      <c r="F156" s="84">
        <v>0.16</v>
      </c>
      <c r="G156" s="96">
        <v>1650</v>
      </c>
      <c r="H156" s="96">
        <f t="shared" si="5"/>
        <v>1237.5</v>
      </c>
      <c r="I156" s="84">
        <v>0.25</v>
      </c>
    </row>
    <row r="157" spans="1:9" ht="15">
      <c r="A157" s="73" t="s">
        <v>2463</v>
      </c>
      <c r="B157" s="73" t="s">
        <v>2957</v>
      </c>
      <c r="C157" s="92" t="s">
        <v>2464</v>
      </c>
      <c r="D157" s="96">
        <v>21290.322580645163</v>
      </c>
      <c r="E157" s="96">
        <f t="shared" si="4"/>
        <v>17883.870967741936</v>
      </c>
      <c r="F157" s="84">
        <v>0.16</v>
      </c>
      <c r="G157" s="96">
        <v>3300</v>
      </c>
      <c r="H157" s="96">
        <f t="shared" si="5"/>
        <v>2475</v>
      </c>
      <c r="I157" s="84">
        <v>0.25</v>
      </c>
    </row>
    <row r="158" spans="1:9" ht="15">
      <c r="A158" s="73" t="s">
        <v>2465</v>
      </c>
      <c r="B158" s="73" t="s">
        <v>2957</v>
      </c>
      <c r="C158" s="92" t="s">
        <v>2466</v>
      </c>
      <c r="D158" s="96">
        <v>21290.322580645163</v>
      </c>
      <c r="E158" s="96">
        <f t="shared" si="4"/>
        <v>17883.870967741936</v>
      </c>
      <c r="F158" s="84">
        <v>0.16</v>
      </c>
      <c r="G158" s="96">
        <v>3300</v>
      </c>
      <c r="H158" s="96">
        <f t="shared" si="5"/>
        <v>2475</v>
      </c>
      <c r="I158" s="84">
        <v>0.25</v>
      </c>
    </row>
    <row r="159" spans="1:9" ht="15">
      <c r="A159" s="73" t="s">
        <v>2467</v>
      </c>
      <c r="B159" s="73" t="s">
        <v>2957</v>
      </c>
      <c r="C159" s="92" t="s">
        <v>2468</v>
      </c>
      <c r="D159" s="96">
        <v>21290.322580645163</v>
      </c>
      <c r="E159" s="96">
        <f t="shared" si="4"/>
        <v>17883.870967741936</v>
      </c>
      <c r="F159" s="84">
        <v>0.16</v>
      </c>
      <c r="G159" s="96">
        <v>3300</v>
      </c>
      <c r="H159" s="96">
        <f t="shared" si="5"/>
        <v>2475</v>
      </c>
      <c r="I159" s="84">
        <v>0.25</v>
      </c>
    </row>
    <row r="160" spans="1:9" ht="15">
      <c r="A160" s="73" t="s">
        <v>2469</v>
      </c>
      <c r="B160" s="73" t="s">
        <v>2957</v>
      </c>
      <c r="C160" s="92" t="s">
        <v>2470</v>
      </c>
      <c r="D160" s="96">
        <v>21290.322580645163</v>
      </c>
      <c r="E160" s="96">
        <f t="shared" si="4"/>
        <v>17883.870967741936</v>
      </c>
      <c r="F160" s="84">
        <v>0.16</v>
      </c>
      <c r="G160" s="96">
        <v>3300</v>
      </c>
      <c r="H160" s="96">
        <f t="shared" si="5"/>
        <v>2475</v>
      </c>
      <c r="I160" s="84">
        <v>0.25</v>
      </c>
    </row>
    <row r="161" spans="1:9" ht="15">
      <c r="A161" s="73" t="s">
        <v>2471</v>
      </c>
      <c r="B161" s="73" t="s">
        <v>2957</v>
      </c>
      <c r="C161" s="92" t="s">
        <v>2472</v>
      </c>
      <c r="D161" s="96">
        <v>10967.741935483871</v>
      </c>
      <c r="E161" s="96">
        <f t="shared" si="4"/>
        <v>9212.90322580645</v>
      </c>
      <c r="F161" s="84">
        <v>0.16</v>
      </c>
      <c r="G161" s="96">
        <v>1700</v>
      </c>
      <c r="H161" s="96">
        <f t="shared" si="5"/>
        <v>1275</v>
      </c>
      <c r="I161" s="84">
        <v>0.25</v>
      </c>
    </row>
    <row r="162" spans="1:9" ht="15">
      <c r="A162" s="73" t="s">
        <v>2473</v>
      </c>
      <c r="B162" s="73" t="s">
        <v>2957</v>
      </c>
      <c r="C162" s="92" t="s">
        <v>2474</v>
      </c>
      <c r="D162" s="96">
        <v>1935.483870967742</v>
      </c>
      <c r="E162" s="96">
        <f t="shared" si="4"/>
        <v>1625.8064516129032</v>
      </c>
      <c r="F162" s="84">
        <v>0.16</v>
      </c>
      <c r="G162" s="96">
        <v>300</v>
      </c>
      <c r="H162" s="96">
        <f t="shared" si="5"/>
        <v>225</v>
      </c>
      <c r="I162" s="84">
        <v>0.25</v>
      </c>
    </row>
    <row r="163" spans="1:9" ht="15">
      <c r="A163" s="73" t="s">
        <v>2475</v>
      </c>
      <c r="B163" s="73" t="s">
        <v>2957</v>
      </c>
      <c r="C163" s="92" t="s">
        <v>2476</v>
      </c>
      <c r="D163" s="96">
        <v>32258.064516129034</v>
      </c>
      <c r="E163" s="96">
        <f t="shared" si="4"/>
        <v>27096.774193548386</v>
      </c>
      <c r="F163" s="84">
        <v>0.16</v>
      </c>
      <c r="G163" s="96">
        <v>5000</v>
      </c>
      <c r="H163" s="96">
        <f t="shared" si="5"/>
        <v>3750</v>
      </c>
      <c r="I163" s="84">
        <v>0.25</v>
      </c>
    </row>
    <row r="164" spans="1:9" ht="15">
      <c r="A164" s="73" t="s">
        <v>2477</v>
      </c>
      <c r="B164" s="73" t="s">
        <v>2957</v>
      </c>
      <c r="C164" s="92" t="s">
        <v>2478</v>
      </c>
      <c r="D164" s="96">
        <v>45161.290322580644</v>
      </c>
      <c r="E164" s="96">
        <f t="shared" si="4"/>
        <v>37935.48387096774</v>
      </c>
      <c r="F164" s="84">
        <v>0.16</v>
      </c>
      <c r="G164" s="96">
        <v>7000</v>
      </c>
      <c r="H164" s="96">
        <f t="shared" si="5"/>
        <v>5250</v>
      </c>
      <c r="I164" s="84">
        <v>0.25</v>
      </c>
    </row>
    <row r="165" spans="1:9" ht="15">
      <c r="A165" s="73" t="s">
        <v>2479</v>
      </c>
      <c r="B165" s="73" t="s">
        <v>2957</v>
      </c>
      <c r="C165" s="92" t="s">
        <v>2480</v>
      </c>
      <c r="D165" s="96">
        <v>51612.903225806454</v>
      </c>
      <c r="E165" s="96">
        <f t="shared" si="4"/>
        <v>43354.83870967742</v>
      </c>
      <c r="F165" s="84">
        <v>0.16</v>
      </c>
      <c r="G165" s="96">
        <v>8000</v>
      </c>
      <c r="H165" s="96">
        <f t="shared" si="5"/>
        <v>6000</v>
      </c>
      <c r="I165" s="84">
        <v>0.25</v>
      </c>
    </row>
    <row r="166" spans="1:9" ht="15">
      <c r="A166" s="73" t="s">
        <v>2481</v>
      </c>
      <c r="B166" s="73" t="s">
        <v>2957</v>
      </c>
      <c r="C166" s="92" t="s">
        <v>2482</v>
      </c>
      <c r="D166" s="96">
        <v>58064.51612903226</v>
      </c>
      <c r="E166" s="96">
        <f t="shared" si="4"/>
        <v>48774.19354838709</v>
      </c>
      <c r="F166" s="84">
        <v>0.16</v>
      </c>
      <c r="G166" s="96">
        <v>9000</v>
      </c>
      <c r="H166" s="96">
        <f t="shared" si="5"/>
        <v>6750</v>
      </c>
      <c r="I166" s="84">
        <v>0.25</v>
      </c>
    </row>
    <row r="167" spans="1:9" ht="15">
      <c r="A167" s="73" t="s">
        <v>2483</v>
      </c>
      <c r="B167" s="73" t="s">
        <v>2957</v>
      </c>
      <c r="C167" s="92" t="s">
        <v>2484</v>
      </c>
      <c r="D167" s="96">
        <v>19354.83870967742</v>
      </c>
      <c r="E167" s="96">
        <f t="shared" si="4"/>
        <v>16258.064516129032</v>
      </c>
      <c r="F167" s="84">
        <v>0.16</v>
      </c>
      <c r="G167" s="96">
        <v>3000</v>
      </c>
      <c r="H167" s="96">
        <f t="shared" si="5"/>
        <v>2250</v>
      </c>
      <c r="I167" s="84">
        <v>0.25</v>
      </c>
    </row>
    <row r="168" spans="1:9" ht="15">
      <c r="A168" s="73" t="s">
        <v>2485</v>
      </c>
      <c r="B168" s="73" t="s">
        <v>2957</v>
      </c>
      <c r="C168" s="92" t="s">
        <v>2486</v>
      </c>
      <c r="D168" s="96">
        <v>25806.451612903227</v>
      </c>
      <c r="E168" s="96">
        <f t="shared" si="4"/>
        <v>21677.41935483871</v>
      </c>
      <c r="F168" s="84">
        <v>0.16</v>
      </c>
      <c r="G168" s="96">
        <v>4000</v>
      </c>
      <c r="H168" s="96">
        <f t="shared" si="5"/>
        <v>3000</v>
      </c>
      <c r="I168" s="84">
        <v>0.25</v>
      </c>
    </row>
    <row r="169" spans="1:9" ht="15">
      <c r="A169" s="73" t="s">
        <v>2487</v>
      </c>
      <c r="B169" s="73" t="s">
        <v>2957</v>
      </c>
      <c r="C169" s="92" t="s">
        <v>2488</v>
      </c>
      <c r="D169" s="96">
        <v>32258.064516129034</v>
      </c>
      <c r="E169" s="96">
        <f t="shared" si="4"/>
        <v>27096.774193548386</v>
      </c>
      <c r="F169" s="84">
        <v>0.16</v>
      </c>
      <c r="G169" s="96">
        <v>5000</v>
      </c>
      <c r="H169" s="96">
        <f t="shared" si="5"/>
        <v>3750</v>
      </c>
      <c r="I169" s="84">
        <v>0.25</v>
      </c>
    </row>
    <row r="170" spans="1:9" ht="15">
      <c r="A170" s="73" t="s">
        <v>2489</v>
      </c>
      <c r="B170" s="73" t="s">
        <v>2957</v>
      </c>
      <c r="C170" s="92" t="s">
        <v>2490</v>
      </c>
      <c r="D170" s="96">
        <v>32258.064516129034</v>
      </c>
      <c r="E170" s="96">
        <f t="shared" si="4"/>
        <v>27096.774193548386</v>
      </c>
      <c r="F170" s="84">
        <v>0.16</v>
      </c>
      <c r="G170" s="96">
        <v>5000</v>
      </c>
      <c r="H170" s="96">
        <f t="shared" si="5"/>
        <v>3750</v>
      </c>
      <c r="I170" s="84">
        <v>0.25</v>
      </c>
    </row>
    <row r="171" spans="1:9" ht="15">
      <c r="A171" s="73" t="s">
        <v>2491</v>
      </c>
      <c r="B171" s="73" t="s">
        <v>2957</v>
      </c>
      <c r="C171" s="92" t="s">
        <v>2492</v>
      </c>
      <c r="D171" s="96">
        <v>19354.83870967742</v>
      </c>
      <c r="E171" s="96">
        <f t="shared" si="4"/>
        <v>16258.064516129032</v>
      </c>
      <c r="F171" s="84">
        <v>0.16</v>
      </c>
      <c r="G171" s="96">
        <v>3000</v>
      </c>
      <c r="H171" s="96">
        <f t="shared" si="5"/>
        <v>2250</v>
      </c>
      <c r="I171" s="84">
        <v>0.25</v>
      </c>
    </row>
    <row r="172" spans="1:9" ht="15">
      <c r="A172" s="73" t="s">
        <v>2493</v>
      </c>
      <c r="B172" s="73" t="s">
        <v>2957</v>
      </c>
      <c r="C172" s="92" t="s">
        <v>2494</v>
      </c>
      <c r="D172" s="96">
        <v>38709.67741935484</v>
      </c>
      <c r="E172" s="96">
        <f t="shared" si="4"/>
        <v>32516.129032258064</v>
      </c>
      <c r="F172" s="84">
        <v>0.16</v>
      </c>
      <c r="G172" s="96">
        <v>6000</v>
      </c>
      <c r="H172" s="96">
        <f t="shared" si="5"/>
        <v>4500</v>
      </c>
      <c r="I172" s="84">
        <v>0.25</v>
      </c>
    </row>
    <row r="173" spans="1:9" ht="15">
      <c r="A173" s="73" t="s">
        <v>2495</v>
      </c>
      <c r="B173" s="73" t="s">
        <v>2957</v>
      </c>
      <c r="C173" s="92" t="s">
        <v>2496</v>
      </c>
      <c r="D173" s="96">
        <v>64516.12903225807</v>
      </c>
      <c r="E173" s="96">
        <f t="shared" si="4"/>
        <v>54193.54838709677</v>
      </c>
      <c r="F173" s="84">
        <v>0.16</v>
      </c>
      <c r="G173" s="96">
        <v>10000</v>
      </c>
      <c r="H173" s="96">
        <f t="shared" si="5"/>
        <v>7500</v>
      </c>
      <c r="I173" s="84">
        <v>0.25</v>
      </c>
    </row>
    <row r="174" spans="1:9" ht="15">
      <c r="A174" s="73" t="s">
        <v>2497</v>
      </c>
      <c r="B174" s="73" t="s">
        <v>2957</v>
      </c>
      <c r="C174" s="92" t="s">
        <v>2498</v>
      </c>
      <c r="D174" s="96">
        <v>96774.19354838709</v>
      </c>
      <c r="E174" s="96">
        <f t="shared" si="4"/>
        <v>81290.32258064515</v>
      </c>
      <c r="F174" s="84">
        <v>0.16</v>
      </c>
      <c r="G174" s="96">
        <v>15000</v>
      </c>
      <c r="H174" s="96">
        <f t="shared" si="5"/>
        <v>11250</v>
      </c>
      <c r="I174" s="84">
        <v>0.25</v>
      </c>
    </row>
    <row r="175" spans="1:9" ht="15">
      <c r="A175" s="73" t="s">
        <v>2499</v>
      </c>
      <c r="B175" s="73" t="s">
        <v>2957</v>
      </c>
      <c r="C175" s="92" t="s">
        <v>2500</v>
      </c>
      <c r="D175" s="96">
        <v>38709.67741935484</v>
      </c>
      <c r="E175" s="96">
        <f t="shared" si="4"/>
        <v>32516.129032258064</v>
      </c>
      <c r="F175" s="84">
        <v>0.16</v>
      </c>
      <c r="G175" s="96">
        <v>6000</v>
      </c>
      <c r="H175" s="96">
        <f t="shared" si="5"/>
        <v>4500</v>
      </c>
      <c r="I175" s="84">
        <v>0.25</v>
      </c>
    </row>
    <row r="176" spans="1:9" ht="15">
      <c r="A176" s="73" t="s">
        <v>2501</v>
      </c>
      <c r="B176" s="73" t="s">
        <v>2957</v>
      </c>
      <c r="C176" s="92" t="s">
        <v>2502</v>
      </c>
      <c r="D176" s="96">
        <v>64516.12903225807</v>
      </c>
      <c r="E176" s="96">
        <f t="shared" si="4"/>
        <v>54193.54838709677</v>
      </c>
      <c r="F176" s="84">
        <v>0.16</v>
      </c>
      <c r="G176" s="96">
        <v>10000</v>
      </c>
      <c r="H176" s="96">
        <f t="shared" si="5"/>
        <v>7500</v>
      </c>
      <c r="I176" s="84">
        <v>0.25</v>
      </c>
    </row>
    <row r="177" spans="1:9" ht="15">
      <c r="A177" s="73" t="s">
        <v>2503</v>
      </c>
      <c r="B177" s="73" t="s">
        <v>2957</v>
      </c>
      <c r="C177" s="92" t="s">
        <v>2504</v>
      </c>
      <c r="D177" s="96">
        <v>96774.19354838709</v>
      </c>
      <c r="E177" s="96">
        <f t="shared" si="4"/>
        <v>81290.32258064515</v>
      </c>
      <c r="F177" s="84">
        <v>0.16</v>
      </c>
      <c r="G177" s="96">
        <v>15000</v>
      </c>
      <c r="H177" s="96">
        <f t="shared" si="5"/>
        <v>11250</v>
      </c>
      <c r="I177" s="84">
        <v>0.25</v>
      </c>
    </row>
    <row r="178" spans="1:9" ht="15">
      <c r="A178" s="73" t="s">
        <v>2505</v>
      </c>
      <c r="B178" s="73" t="s">
        <v>2957</v>
      </c>
      <c r="C178" s="92" t="s">
        <v>2506</v>
      </c>
      <c r="D178" s="96">
        <v>12903.225806451614</v>
      </c>
      <c r="E178" s="96">
        <f t="shared" si="4"/>
        <v>10838.709677419354</v>
      </c>
      <c r="F178" s="84">
        <v>0.16</v>
      </c>
      <c r="G178" s="96">
        <v>2000</v>
      </c>
      <c r="H178" s="96">
        <f t="shared" si="5"/>
        <v>1500</v>
      </c>
      <c r="I178" s="84">
        <v>0.25</v>
      </c>
    </row>
    <row r="179" spans="1:9" ht="15">
      <c r="A179" s="73" t="s">
        <v>2507</v>
      </c>
      <c r="B179" s="73" t="s">
        <v>2957</v>
      </c>
      <c r="C179" s="92" t="s">
        <v>2508</v>
      </c>
      <c r="D179" s="96">
        <v>25806.451612903227</v>
      </c>
      <c r="E179" s="96">
        <f t="shared" si="4"/>
        <v>21677.41935483871</v>
      </c>
      <c r="F179" s="84">
        <v>0.16</v>
      </c>
      <c r="G179" s="96">
        <v>4000</v>
      </c>
      <c r="H179" s="96">
        <f t="shared" si="5"/>
        <v>3000</v>
      </c>
      <c r="I179" s="84">
        <v>0.25</v>
      </c>
    </row>
    <row r="180" spans="1:9" ht="15">
      <c r="A180" s="73" t="s">
        <v>2509</v>
      </c>
      <c r="B180" s="73" t="s">
        <v>2957</v>
      </c>
      <c r="C180" s="92" t="s">
        <v>2510</v>
      </c>
      <c r="D180" s="96">
        <v>38709.67741935484</v>
      </c>
      <c r="E180" s="96">
        <f t="shared" si="4"/>
        <v>32516.129032258064</v>
      </c>
      <c r="F180" s="84">
        <v>0.16</v>
      </c>
      <c r="G180" s="96">
        <v>6000</v>
      </c>
      <c r="H180" s="96">
        <f t="shared" si="5"/>
        <v>4500</v>
      </c>
      <c r="I180" s="84">
        <v>0.25</v>
      </c>
    </row>
    <row r="181" spans="1:9" ht="15">
      <c r="A181" s="73" t="s">
        <v>2511</v>
      </c>
      <c r="B181" s="73" t="s">
        <v>2957</v>
      </c>
      <c r="C181" s="92" t="s">
        <v>2512</v>
      </c>
      <c r="D181" s="96">
        <v>38709.67741935484</v>
      </c>
      <c r="E181" s="96">
        <f t="shared" si="4"/>
        <v>32516.129032258064</v>
      </c>
      <c r="F181" s="84">
        <v>0.16</v>
      </c>
      <c r="G181" s="96">
        <v>6000</v>
      </c>
      <c r="H181" s="96">
        <f t="shared" si="5"/>
        <v>4500</v>
      </c>
      <c r="I181" s="84">
        <v>0.25</v>
      </c>
    </row>
    <row r="182" spans="1:9" ht="15">
      <c r="A182" s="73" t="s">
        <v>2513</v>
      </c>
      <c r="B182" s="73" t="s">
        <v>2957</v>
      </c>
      <c r="C182" s="92" t="s">
        <v>2514</v>
      </c>
      <c r="D182" s="96">
        <v>64516.12903225807</v>
      </c>
      <c r="E182" s="96">
        <f t="shared" si="4"/>
        <v>54193.54838709677</v>
      </c>
      <c r="F182" s="84">
        <v>0.16</v>
      </c>
      <c r="G182" s="96">
        <v>10000</v>
      </c>
      <c r="H182" s="96">
        <f t="shared" si="5"/>
        <v>7500</v>
      </c>
      <c r="I182" s="84">
        <v>0.25</v>
      </c>
    </row>
    <row r="183" spans="1:9" ht="15">
      <c r="A183" s="73" t="s">
        <v>2515</v>
      </c>
      <c r="B183" s="73" t="s">
        <v>2957</v>
      </c>
      <c r="C183" s="92" t="s">
        <v>2516</v>
      </c>
      <c r="D183" s="96">
        <v>96774.19354838709</v>
      </c>
      <c r="E183" s="96">
        <f t="shared" si="4"/>
        <v>81290.32258064515</v>
      </c>
      <c r="F183" s="84">
        <v>0.16</v>
      </c>
      <c r="G183" s="96">
        <v>15000</v>
      </c>
      <c r="H183" s="96">
        <f t="shared" si="5"/>
        <v>11250</v>
      </c>
      <c r="I183" s="84">
        <v>0.25</v>
      </c>
    </row>
    <row r="184" spans="1:9" ht="15">
      <c r="A184" s="73" t="s">
        <v>2517</v>
      </c>
      <c r="B184" s="73" t="s">
        <v>2957</v>
      </c>
      <c r="C184" s="92" t="s">
        <v>2518</v>
      </c>
      <c r="D184" s="96">
        <v>38709.67741935484</v>
      </c>
      <c r="E184" s="96">
        <f t="shared" si="4"/>
        <v>32516.129032258064</v>
      </c>
      <c r="F184" s="84">
        <v>0.16</v>
      </c>
      <c r="G184" s="96">
        <v>6000</v>
      </c>
      <c r="H184" s="96">
        <f t="shared" si="5"/>
        <v>4500</v>
      </c>
      <c r="I184" s="84">
        <v>0.25</v>
      </c>
    </row>
    <row r="185" spans="1:9" ht="15">
      <c r="A185" s="73" t="s">
        <v>2519</v>
      </c>
      <c r="B185" s="73" t="s">
        <v>2957</v>
      </c>
      <c r="C185" s="92" t="s">
        <v>2520</v>
      </c>
      <c r="D185" s="96">
        <v>64516.12903225807</v>
      </c>
      <c r="E185" s="96">
        <f t="shared" si="4"/>
        <v>54193.54838709677</v>
      </c>
      <c r="F185" s="84">
        <v>0.16</v>
      </c>
      <c r="G185" s="96">
        <v>10000</v>
      </c>
      <c r="H185" s="96">
        <f t="shared" si="5"/>
        <v>7500</v>
      </c>
      <c r="I185" s="84">
        <v>0.25</v>
      </c>
    </row>
    <row r="186" spans="1:9" ht="15">
      <c r="A186" s="73" t="s">
        <v>2521</v>
      </c>
      <c r="B186" s="73" t="s">
        <v>2957</v>
      </c>
      <c r="C186" s="92" t="s">
        <v>2522</v>
      </c>
      <c r="D186" s="96">
        <v>96774.19354838709</v>
      </c>
      <c r="E186" s="96">
        <f t="shared" si="4"/>
        <v>81290.32258064515</v>
      </c>
      <c r="F186" s="84">
        <v>0.16</v>
      </c>
      <c r="G186" s="96">
        <v>15000</v>
      </c>
      <c r="H186" s="96">
        <f t="shared" si="5"/>
        <v>11250</v>
      </c>
      <c r="I186" s="84">
        <v>0.25</v>
      </c>
    </row>
    <row r="187" spans="1:9" ht="15">
      <c r="A187" s="73" t="s">
        <v>2523</v>
      </c>
      <c r="B187" s="73" t="s">
        <v>2957</v>
      </c>
      <c r="C187" s="92" t="s">
        <v>2524</v>
      </c>
      <c r="D187" s="96">
        <v>38709.67741935484</v>
      </c>
      <c r="E187" s="96">
        <f t="shared" si="4"/>
        <v>32516.129032258064</v>
      </c>
      <c r="F187" s="84">
        <v>0.16</v>
      </c>
      <c r="G187" s="96">
        <v>6000</v>
      </c>
      <c r="H187" s="96">
        <f t="shared" si="5"/>
        <v>4500</v>
      </c>
      <c r="I187" s="84">
        <v>0.25</v>
      </c>
    </row>
    <row r="188" spans="1:9" ht="15">
      <c r="A188" s="73" t="s">
        <v>2525</v>
      </c>
      <c r="B188" s="73" t="s">
        <v>2957</v>
      </c>
      <c r="C188" s="92" t="s">
        <v>2526</v>
      </c>
      <c r="D188" s="96">
        <v>64516.12903225807</v>
      </c>
      <c r="E188" s="96">
        <f t="shared" si="4"/>
        <v>54193.54838709677</v>
      </c>
      <c r="F188" s="84">
        <v>0.16</v>
      </c>
      <c r="G188" s="96">
        <v>10000</v>
      </c>
      <c r="H188" s="96">
        <f t="shared" si="5"/>
        <v>7500</v>
      </c>
      <c r="I188" s="84">
        <v>0.25</v>
      </c>
    </row>
    <row r="189" spans="1:9" ht="15">
      <c r="A189" s="73" t="s">
        <v>2527</v>
      </c>
      <c r="B189" s="73" t="s">
        <v>2957</v>
      </c>
      <c r="C189" s="92" t="s">
        <v>2528</v>
      </c>
      <c r="D189" s="96">
        <v>96774.19354838709</v>
      </c>
      <c r="E189" s="96">
        <f t="shared" si="4"/>
        <v>81290.32258064515</v>
      </c>
      <c r="F189" s="84">
        <v>0.16</v>
      </c>
      <c r="G189" s="96">
        <v>15000</v>
      </c>
      <c r="H189" s="96">
        <f t="shared" si="5"/>
        <v>11250</v>
      </c>
      <c r="I189" s="84">
        <v>0.25</v>
      </c>
    </row>
    <row r="190" spans="1:9" ht="15">
      <c r="A190" s="73" t="s">
        <v>2529</v>
      </c>
      <c r="B190" s="73" t="s">
        <v>2957</v>
      </c>
      <c r="C190" s="92" t="s">
        <v>2530</v>
      </c>
      <c r="D190" s="96">
        <v>38709.67741935484</v>
      </c>
      <c r="E190" s="96">
        <f t="shared" si="4"/>
        <v>32516.129032258064</v>
      </c>
      <c r="F190" s="84">
        <v>0.16</v>
      </c>
      <c r="G190" s="96">
        <v>6000</v>
      </c>
      <c r="H190" s="96">
        <f t="shared" si="5"/>
        <v>4500</v>
      </c>
      <c r="I190" s="84">
        <v>0.25</v>
      </c>
    </row>
    <row r="191" spans="1:9" ht="15">
      <c r="A191" s="73" t="s">
        <v>2531</v>
      </c>
      <c r="B191" s="73" t="s">
        <v>2957</v>
      </c>
      <c r="C191" s="92" t="s">
        <v>2532</v>
      </c>
      <c r="D191" s="96">
        <v>64516.12903225807</v>
      </c>
      <c r="E191" s="96">
        <f t="shared" si="4"/>
        <v>54193.54838709677</v>
      </c>
      <c r="F191" s="84">
        <v>0.16</v>
      </c>
      <c r="G191" s="96">
        <v>10000</v>
      </c>
      <c r="H191" s="96">
        <f t="shared" si="5"/>
        <v>7500</v>
      </c>
      <c r="I191" s="84">
        <v>0.25</v>
      </c>
    </row>
    <row r="192" spans="1:9" ht="15">
      <c r="A192" s="73" t="s">
        <v>2533</v>
      </c>
      <c r="B192" s="73" t="s">
        <v>2957</v>
      </c>
      <c r="C192" s="92" t="s">
        <v>2534</v>
      </c>
      <c r="D192" s="96">
        <v>96774.19354838709</v>
      </c>
      <c r="E192" s="96">
        <f t="shared" si="4"/>
        <v>81290.32258064515</v>
      </c>
      <c r="F192" s="84">
        <v>0.16</v>
      </c>
      <c r="G192" s="96">
        <v>15000</v>
      </c>
      <c r="H192" s="96">
        <f t="shared" si="5"/>
        <v>11250</v>
      </c>
      <c r="I192" s="84">
        <v>0.25</v>
      </c>
    </row>
    <row r="193" spans="1:9" ht="15">
      <c r="A193" s="73" t="s">
        <v>2535</v>
      </c>
      <c r="B193" s="73" t="s">
        <v>2957</v>
      </c>
      <c r="C193" s="92" t="s">
        <v>2536</v>
      </c>
      <c r="D193" s="96">
        <v>22580.645161290322</v>
      </c>
      <c r="E193" s="96">
        <f t="shared" si="4"/>
        <v>18967.74193548387</v>
      </c>
      <c r="F193" s="84">
        <v>0.16</v>
      </c>
      <c r="G193" s="96">
        <v>3500</v>
      </c>
      <c r="H193" s="96">
        <f t="shared" si="5"/>
        <v>2625</v>
      </c>
      <c r="I193" s="84">
        <v>0.25</v>
      </c>
    </row>
    <row r="194" spans="1:9" ht="15">
      <c r="A194" s="73" t="s">
        <v>2537</v>
      </c>
      <c r="B194" s="73" t="s">
        <v>2957</v>
      </c>
      <c r="C194" s="92" t="s">
        <v>2538</v>
      </c>
      <c r="D194" s="96">
        <v>22580.645161290322</v>
      </c>
      <c r="E194" s="96">
        <f t="shared" si="4"/>
        <v>18967.74193548387</v>
      </c>
      <c r="F194" s="84">
        <v>0.16</v>
      </c>
      <c r="G194" s="96">
        <v>3500</v>
      </c>
      <c r="H194" s="96">
        <f t="shared" si="5"/>
        <v>2625</v>
      </c>
      <c r="I194" s="84">
        <v>0.25</v>
      </c>
    </row>
    <row r="195" spans="1:9" ht="15">
      <c r="A195" s="73" t="s">
        <v>2539</v>
      </c>
      <c r="B195" s="73" t="s">
        <v>2957</v>
      </c>
      <c r="C195" s="92" t="s">
        <v>2540</v>
      </c>
      <c r="D195" s="96">
        <v>9677.41935483871</v>
      </c>
      <c r="E195" s="96">
        <f t="shared" si="4"/>
        <v>8129.032258064516</v>
      </c>
      <c r="F195" s="84">
        <v>0.16</v>
      </c>
      <c r="G195" s="96">
        <v>1500</v>
      </c>
      <c r="H195" s="96">
        <f t="shared" si="5"/>
        <v>1125</v>
      </c>
      <c r="I195" s="84">
        <v>0.25</v>
      </c>
    </row>
    <row r="196" spans="1:9" ht="15">
      <c r="A196" s="73" t="s">
        <v>2541</v>
      </c>
      <c r="B196" s="73" t="s">
        <v>2957</v>
      </c>
      <c r="C196" s="92" t="s">
        <v>2542</v>
      </c>
      <c r="D196" s="96">
        <v>22580.645161290322</v>
      </c>
      <c r="E196" s="96">
        <f t="shared" si="4"/>
        <v>18967.74193548387</v>
      </c>
      <c r="F196" s="84">
        <v>0.16</v>
      </c>
      <c r="G196" s="96">
        <v>3500</v>
      </c>
      <c r="H196" s="96">
        <f t="shared" si="5"/>
        <v>2625</v>
      </c>
      <c r="I196" s="84">
        <v>0.25</v>
      </c>
    </row>
    <row r="197" spans="1:9" ht="15">
      <c r="A197" s="73" t="s">
        <v>2543</v>
      </c>
      <c r="B197" s="73" t="s">
        <v>2957</v>
      </c>
      <c r="C197" s="92" t="s">
        <v>2544</v>
      </c>
      <c r="D197" s="96">
        <v>22580.645161290322</v>
      </c>
      <c r="E197" s="96">
        <f t="shared" si="4"/>
        <v>18967.74193548387</v>
      </c>
      <c r="F197" s="84">
        <v>0.16</v>
      </c>
      <c r="G197" s="96">
        <v>3500</v>
      </c>
      <c r="H197" s="96">
        <f t="shared" si="5"/>
        <v>2625</v>
      </c>
      <c r="I197" s="84">
        <v>0.25</v>
      </c>
    </row>
    <row r="198" spans="1:9" ht="15">
      <c r="A198" s="73" t="s">
        <v>2545</v>
      </c>
      <c r="B198" s="73" t="s">
        <v>2957</v>
      </c>
      <c r="C198" s="92" t="s">
        <v>2546</v>
      </c>
      <c r="D198" s="96">
        <v>22580.645161290322</v>
      </c>
      <c r="E198" s="96">
        <f t="shared" si="4"/>
        <v>18967.74193548387</v>
      </c>
      <c r="F198" s="84">
        <v>0.16</v>
      </c>
      <c r="G198" s="96">
        <v>3500</v>
      </c>
      <c r="H198" s="96">
        <f t="shared" si="5"/>
        <v>2625</v>
      </c>
      <c r="I198" s="84">
        <v>0.25</v>
      </c>
    </row>
    <row r="199" spans="1:9" ht="15">
      <c r="A199" s="73" t="s">
        <v>2547</v>
      </c>
      <c r="B199" s="73" t="s">
        <v>2957</v>
      </c>
      <c r="C199" s="92" t="s">
        <v>2548</v>
      </c>
      <c r="D199" s="96">
        <v>22580.645161290322</v>
      </c>
      <c r="E199" s="96">
        <f t="shared" si="4"/>
        <v>18967.74193548387</v>
      </c>
      <c r="F199" s="84">
        <v>0.16</v>
      </c>
      <c r="G199" s="96">
        <v>3500</v>
      </c>
      <c r="H199" s="96">
        <f t="shared" si="5"/>
        <v>2625</v>
      </c>
      <c r="I199" s="84">
        <v>0.25</v>
      </c>
    </row>
    <row r="200" spans="1:9" ht="15">
      <c r="A200" s="73" t="s">
        <v>2549</v>
      </c>
      <c r="B200" s="73" t="s">
        <v>2957</v>
      </c>
      <c r="C200" s="92" t="s">
        <v>2550</v>
      </c>
      <c r="D200" s="96">
        <v>32258.064516129034</v>
      </c>
      <c r="E200" s="96">
        <f t="shared" si="4"/>
        <v>27096.774193548386</v>
      </c>
      <c r="F200" s="84">
        <v>0.16</v>
      </c>
      <c r="G200" s="96">
        <v>5000</v>
      </c>
      <c r="H200" s="96">
        <f t="shared" si="5"/>
        <v>3750</v>
      </c>
      <c r="I200" s="84">
        <v>0.25</v>
      </c>
    </row>
    <row r="201" spans="1:9" ht="15">
      <c r="A201" s="73" t="s">
        <v>2549</v>
      </c>
      <c r="B201" s="73" t="s">
        <v>2957</v>
      </c>
      <c r="C201" s="92" t="s">
        <v>2551</v>
      </c>
      <c r="D201" s="96">
        <v>32258.064516129034</v>
      </c>
      <c r="E201" s="96">
        <f t="shared" si="4"/>
        <v>27096.774193548386</v>
      </c>
      <c r="F201" s="84">
        <v>0.16</v>
      </c>
      <c r="G201" s="96">
        <v>5000</v>
      </c>
      <c r="H201" s="96">
        <f t="shared" si="5"/>
        <v>3750</v>
      </c>
      <c r="I201" s="84">
        <v>0.25</v>
      </c>
    </row>
    <row r="202" spans="1:9" ht="15">
      <c r="A202" s="73" t="s">
        <v>2549</v>
      </c>
      <c r="B202" s="73" t="s">
        <v>2957</v>
      </c>
      <c r="C202" s="92" t="s">
        <v>2552</v>
      </c>
      <c r="D202" s="96">
        <v>32258.064516129034</v>
      </c>
      <c r="E202" s="96">
        <f t="shared" si="4"/>
        <v>27096.774193548386</v>
      </c>
      <c r="F202" s="84">
        <v>0.16</v>
      </c>
      <c r="G202" s="96">
        <v>5000</v>
      </c>
      <c r="H202" s="96">
        <f t="shared" si="5"/>
        <v>3750</v>
      </c>
      <c r="I202" s="84">
        <v>0.25</v>
      </c>
    </row>
    <row r="203" spans="1:9" ht="15">
      <c r="A203" s="73" t="s">
        <v>2549</v>
      </c>
      <c r="B203" s="73" t="s">
        <v>2957</v>
      </c>
      <c r="C203" s="92" t="s">
        <v>2551</v>
      </c>
      <c r="D203" s="96">
        <v>32258.064516129034</v>
      </c>
      <c r="E203" s="96">
        <f aca="true" t="shared" si="6" ref="E203:E246">D203*(1-F203)</f>
        <v>27096.774193548386</v>
      </c>
      <c r="F203" s="84">
        <v>0.16</v>
      </c>
      <c r="G203" s="96">
        <v>5000</v>
      </c>
      <c r="H203" s="96">
        <f aca="true" t="shared" si="7" ref="H203:H246">G203*(1-I203)</f>
        <v>3750</v>
      </c>
      <c r="I203" s="84">
        <v>0.25</v>
      </c>
    </row>
    <row r="204" spans="1:9" ht="15">
      <c r="A204" s="73" t="s">
        <v>2549</v>
      </c>
      <c r="B204" s="73" t="s">
        <v>2957</v>
      </c>
      <c r="C204" s="92" t="s">
        <v>2552</v>
      </c>
      <c r="D204" s="96">
        <v>32258.064516129034</v>
      </c>
      <c r="E204" s="96">
        <f t="shared" si="6"/>
        <v>27096.774193548386</v>
      </c>
      <c r="F204" s="84">
        <v>0.16</v>
      </c>
      <c r="G204" s="96">
        <v>5000</v>
      </c>
      <c r="H204" s="96">
        <f t="shared" si="7"/>
        <v>3750</v>
      </c>
      <c r="I204" s="84">
        <v>0.25</v>
      </c>
    </row>
    <row r="205" spans="1:9" ht="15">
      <c r="A205" s="73" t="s">
        <v>2553</v>
      </c>
      <c r="B205" s="73" t="s">
        <v>2957</v>
      </c>
      <c r="C205" s="92" t="s">
        <v>2554</v>
      </c>
      <c r="D205" s="96">
        <v>45161.290322580644</v>
      </c>
      <c r="E205" s="96">
        <f t="shared" si="6"/>
        <v>37935.48387096774</v>
      </c>
      <c r="F205" s="84">
        <v>0.16</v>
      </c>
      <c r="G205" s="96">
        <v>7000</v>
      </c>
      <c r="H205" s="96">
        <f t="shared" si="7"/>
        <v>5250</v>
      </c>
      <c r="I205" s="84">
        <v>0.25</v>
      </c>
    </row>
    <row r="206" spans="1:9" ht="15">
      <c r="A206" s="73" t="s">
        <v>2553</v>
      </c>
      <c r="B206" s="73" t="s">
        <v>2957</v>
      </c>
      <c r="C206" s="92" t="s">
        <v>2554</v>
      </c>
      <c r="D206" s="96">
        <v>45161.290322580644</v>
      </c>
      <c r="E206" s="96">
        <f t="shared" si="6"/>
        <v>37935.48387096774</v>
      </c>
      <c r="F206" s="84">
        <v>0.16</v>
      </c>
      <c r="G206" s="96">
        <v>7000</v>
      </c>
      <c r="H206" s="96">
        <f t="shared" si="7"/>
        <v>5250</v>
      </c>
      <c r="I206" s="84">
        <v>0.25</v>
      </c>
    </row>
    <row r="207" spans="1:9" ht="15">
      <c r="A207" s="73" t="s">
        <v>2555</v>
      </c>
      <c r="B207" s="73" t="s">
        <v>2957</v>
      </c>
      <c r="C207" s="92" t="s">
        <v>2556</v>
      </c>
      <c r="D207" s="96">
        <v>32258.064516129034</v>
      </c>
      <c r="E207" s="96">
        <f t="shared" si="6"/>
        <v>27096.774193548386</v>
      </c>
      <c r="F207" s="84">
        <v>0.16</v>
      </c>
      <c r="G207" s="96">
        <v>5000</v>
      </c>
      <c r="H207" s="96">
        <f t="shared" si="7"/>
        <v>3750</v>
      </c>
      <c r="I207" s="84">
        <v>0.25</v>
      </c>
    </row>
    <row r="208" spans="1:9" ht="15">
      <c r="A208" s="73" t="s">
        <v>2557</v>
      </c>
      <c r="B208" s="73" t="s">
        <v>2957</v>
      </c>
      <c r="C208" s="92" t="s">
        <v>2558</v>
      </c>
      <c r="D208" s="96">
        <v>64516.12903225807</v>
      </c>
      <c r="E208" s="96">
        <f t="shared" si="6"/>
        <v>54193.54838709677</v>
      </c>
      <c r="F208" s="84">
        <v>0.16</v>
      </c>
      <c r="G208" s="96">
        <v>10000</v>
      </c>
      <c r="H208" s="96">
        <f t="shared" si="7"/>
        <v>7500</v>
      </c>
      <c r="I208" s="84">
        <v>0.25</v>
      </c>
    </row>
    <row r="209" spans="1:9" ht="15">
      <c r="A209" s="73" t="s">
        <v>2559</v>
      </c>
      <c r="B209" s="73" t="s">
        <v>2957</v>
      </c>
      <c r="C209" s="92" t="s">
        <v>2560</v>
      </c>
      <c r="D209" s="96">
        <v>96774.19354838709</v>
      </c>
      <c r="E209" s="96">
        <f t="shared" si="6"/>
        <v>81290.32258064515</v>
      </c>
      <c r="F209" s="84">
        <v>0.16</v>
      </c>
      <c r="G209" s="96">
        <v>15000</v>
      </c>
      <c r="H209" s="96">
        <f t="shared" si="7"/>
        <v>11250</v>
      </c>
      <c r="I209" s="84">
        <v>0.25</v>
      </c>
    </row>
    <row r="210" spans="1:9" ht="15">
      <c r="A210" s="73" t="s">
        <v>2561</v>
      </c>
      <c r="B210" s="73" t="s">
        <v>2957</v>
      </c>
      <c r="C210" s="92" t="s">
        <v>2562</v>
      </c>
      <c r="D210" s="96">
        <v>32258.064516129034</v>
      </c>
      <c r="E210" s="96">
        <f t="shared" si="6"/>
        <v>27096.774193548386</v>
      </c>
      <c r="F210" s="84">
        <v>0.16</v>
      </c>
      <c r="G210" s="96">
        <v>5000</v>
      </c>
      <c r="H210" s="96">
        <f t="shared" si="7"/>
        <v>3750</v>
      </c>
      <c r="I210" s="84">
        <v>0.25</v>
      </c>
    </row>
    <row r="211" spans="1:9" ht="15">
      <c r="A211" s="73" t="s">
        <v>2563</v>
      </c>
      <c r="B211" s="73" t="s">
        <v>2957</v>
      </c>
      <c r="C211" s="92" t="s">
        <v>2564</v>
      </c>
      <c r="D211" s="96">
        <v>64516.12903225807</v>
      </c>
      <c r="E211" s="96">
        <f t="shared" si="6"/>
        <v>54193.54838709677</v>
      </c>
      <c r="F211" s="84">
        <v>0.16</v>
      </c>
      <c r="G211" s="96">
        <v>10000</v>
      </c>
      <c r="H211" s="96">
        <f t="shared" si="7"/>
        <v>7500</v>
      </c>
      <c r="I211" s="84">
        <v>0.25</v>
      </c>
    </row>
    <row r="212" spans="1:9" ht="15">
      <c r="A212" s="73" t="s">
        <v>2565</v>
      </c>
      <c r="B212" s="73" t="s">
        <v>2957</v>
      </c>
      <c r="C212" s="92" t="s">
        <v>2566</v>
      </c>
      <c r="D212" s="96">
        <v>96774.19354838709</v>
      </c>
      <c r="E212" s="96">
        <f t="shared" si="6"/>
        <v>81290.32258064515</v>
      </c>
      <c r="F212" s="84">
        <v>0.16</v>
      </c>
      <c r="G212" s="96">
        <v>15000</v>
      </c>
      <c r="H212" s="96">
        <f t="shared" si="7"/>
        <v>11250</v>
      </c>
      <c r="I212" s="84">
        <v>0.25</v>
      </c>
    </row>
    <row r="213" spans="1:9" ht="15">
      <c r="A213" s="73" t="s">
        <v>2567</v>
      </c>
      <c r="B213" s="73" t="s">
        <v>2957</v>
      </c>
      <c r="C213" s="92" t="s">
        <v>2568</v>
      </c>
      <c r="D213" s="96">
        <v>32258.064516129034</v>
      </c>
      <c r="E213" s="96">
        <f t="shared" si="6"/>
        <v>27096.774193548386</v>
      </c>
      <c r="F213" s="84">
        <v>0.16</v>
      </c>
      <c r="G213" s="96">
        <v>5000</v>
      </c>
      <c r="H213" s="96">
        <f t="shared" si="7"/>
        <v>3750</v>
      </c>
      <c r="I213" s="84">
        <v>0.25</v>
      </c>
    </row>
    <row r="214" spans="1:9" ht="15">
      <c r="A214" s="73" t="s">
        <v>2569</v>
      </c>
      <c r="B214" s="73" t="s">
        <v>2957</v>
      </c>
      <c r="C214" s="92" t="s">
        <v>0</v>
      </c>
      <c r="D214" s="96">
        <v>64516.12903225807</v>
      </c>
      <c r="E214" s="96">
        <f t="shared" si="6"/>
        <v>54193.54838709677</v>
      </c>
      <c r="F214" s="84">
        <v>0.16</v>
      </c>
      <c r="G214" s="96">
        <v>10000</v>
      </c>
      <c r="H214" s="96">
        <f t="shared" si="7"/>
        <v>7500</v>
      </c>
      <c r="I214" s="84">
        <v>0.25</v>
      </c>
    </row>
    <row r="215" spans="1:9" ht="15">
      <c r="A215" s="73" t="s">
        <v>1</v>
      </c>
      <c r="B215" s="73" t="s">
        <v>2957</v>
      </c>
      <c r="C215" s="92" t="s">
        <v>2</v>
      </c>
      <c r="D215" s="96">
        <v>96774.19354838709</v>
      </c>
      <c r="E215" s="96">
        <f t="shared" si="6"/>
        <v>81290.32258064515</v>
      </c>
      <c r="F215" s="84">
        <v>0.16</v>
      </c>
      <c r="G215" s="96">
        <v>15000</v>
      </c>
      <c r="H215" s="96">
        <f t="shared" si="7"/>
        <v>11250</v>
      </c>
      <c r="I215" s="84">
        <v>0.25</v>
      </c>
    </row>
    <row r="216" spans="1:9" ht="15">
      <c r="A216" s="73" t="s">
        <v>3</v>
      </c>
      <c r="B216" s="73" t="s">
        <v>2957</v>
      </c>
      <c r="C216" s="92" t="s">
        <v>4</v>
      </c>
      <c r="D216" s="96">
        <v>32258.064516129034</v>
      </c>
      <c r="E216" s="96">
        <f t="shared" si="6"/>
        <v>27096.774193548386</v>
      </c>
      <c r="F216" s="84">
        <v>0.16</v>
      </c>
      <c r="G216" s="96">
        <v>5000</v>
      </c>
      <c r="H216" s="96">
        <f t="shared" si="7"/>
        <v>3750</v>
      </c>
      <c r="I216" s="84">
        <v>0.25</v>
      </c>
    </row>
    <row r="217" spans="1:9" ht="15">
      <c r="A217" s="73" t="s">
        <v>5</v>
      </c>
      <c r="B217" s="73" t="s">
        <v>2957</v>
      </c>
      <c r="C217" s="92" t="s">
        <v>6</v>
      </c>
      <c r="D217" s="96">
        <v>64516.12903225807</v>
      </c>
      <c r="E217" s="96">
        <f t="shared" si="6"/>
        <v>54193.54838709677</v>
      </c>
      <c r="F217" s="84">
        <v>0.16</v>
      </c>
      <c r="G217" s="96">
        <v>10000</v>
      </c>
      <c r="H217" s="96">
        <f t="shared" si="7"/>
        <v>7500</v>
      </c>
      <c r="I217" s="84">
        <v>0.25</v>
      </c>
    </row>
    <row r="218" spans="1:9" ht="15">
      <c r="A218" s="73" t="s">
        <v>7</v>
      </c>
      <c r="B218" s="73" t="s">
        <v>2957</v>
      </c>
      <c r="C218" s="92" t="s">
        <v>8</v>
      </c>
      <c r="D218" s="96">
        <v>96774.19354838709</v>
      </c>
      <c r="E218" s="96">
        <f t="shared" si="6"/>
        <v>81290.32258064515</v>
      </c>
      <c r="F218" s="84">
        <v>0.16</v>
      </c>
      <c r="G218" s="96">
        <v>15000</v>
      </c>
      <c r="H218" s="96">
        <f t="shared" si="7"/>
        <v>11250</v>
      </c>
      <c r="I218" s="84">
        <v>0.25</v>
      </c>
    </row>
    <row r="219" spans="1:9" ht="15">
      <c r="A219" s="73" t="s">
        <v>9</v>
      </c>
      <c r="B219" s="73" t="s">
        <v>2957</v>
      </c>
      <c r="C219" s="92" t="s">
        <v>10</v>
      </c>
      <c r="D219" s="96">
        <v>32258.064516129034</v>
      </c>
      <c r="E219" s="96">
        <f t="shared" si="6"/>
        <v>27096.774193548386</v>
      </c>
      <c r="F219" s="84">
        <v>0.16</v>
      </c>
      <c r="G219" s="96">
        <v>5000</v>
      </c>
      <c r="H219" s="96">
        <f t="shared" si="7"/>
        <v>3750</v>
      </c>
      <c r="I219" s="84">
        <v>0.25</v>
      </c>
    </row>
    <row r="220" spans="1:9" ht="15">
      <c r="A220" s="73" t="s">
        <v>11</v>
      </c>
      <c r="B220" s="73" t="s">
        <v>2957</v>
      </c>
      <c r="C220" s="92" t="s">
        <v>12</v>
      </c>
      <c r="D220" s="96">
        <v>64516.12903225807</v>
      </c>
      <c r="E220" s="96">
        <f t="shared" si="6"/>
        <v>54193.54838709677</v>
      </c>
      <c r="F220" s="84">
        <v>0.16</v>
      </c>
      <c r="G220" s="96">
        <v>10000</v>
      </c>
      <c r="H220" s="96">
        <f t="shared" si="7"/>
        <v>7500</v>
      </c>
      <c r="I220" s="84">
        <v>0.25</v>
      </c>
    </row>
    <row r="221" spans="1:9" ht="15">
      <c r="A221" s="73" t="s">
        <v>13</v>
      </c>
      <c r="B221" s="73" t="s">
        <v>2957</v>
      </c>
      <c r="C221" s="92" t="s">
        <v>14</v>
      </c>
      <c r="D221" s="96">
        <v>96774.19354838709</v>
      </c>
      <c r="E221" s="96">
        <f t="shared" si="6"/>
        <v>81290.32258064515</v>
      </c>
      <c r="F221" s="84">
        <v>0.16</v>
      </c>
      <c r="G221" s="96">
        <v>15000</v>
      </c>
      <c r="H221" s="96">
        <f t="shared" si="7"/>
        <v>11250</v>
      </c>
      <c r="I221" s="84">
        <v>0.25</v>
      </c>
    </row>
    <row r="222" spans="1:9" ht="15">
      <c r="A222" s="73" t="s">
        <v>15</v>
      </c>
      <c r="B222" s="73" t="s">
        <v>2957</v>
      </c>
      <c r="C222" s="92" t="s">
        <v>16</v>
      </c>
      <c r="D222" s="96">
        <v>19354.83870967742</v>
      </c>
      <c r="E222" s="96">
        <f t="shared" si="6"/>
        <v>16258.064516129032</v>
      </c>
      <c r="F222" s="84">
        <v>0.16</v>
      </c>
      <c r="G222" s="96">
        <v>3000</v>
      </c>
      <c r="H222" s="96">
        <f t="shared" si="7"/>
        <v>2250</v>
      </c>
      <c r="I222" s="84">
        <v>0.25</v>
      </c>
    </row>
    <row r="223" spans="1:9" ht="15">
      <c r="A223" s="73" t="s">
        <v>17</v>
      </c>
      <c r="B223" s="73" t="s">
        <v>2957</v>
      </c>
      <c r="C223" s="92" t="s">
        <v>18</v>
      </c>
      <c r="D223" s="96">
        <v>19354.83870967742</v>
      </c>
      <c r="E223" s="96">
        <f t="shared" si="6"/>
        <v>16258.064516129032</v>
      </c>
      <c r="F223" s="84">
        <v>0.16</v>
      </c>
      <c r="G223" s="96">
        <v>3000</v>
      </c>
      <c r="H223" s="96">
        <f t="shared" si="7"/>
        <v>2250</v>
      </c>
      <c r="I223" s="84">
        <v>0.25</v>
      </c>
    </row>
    <row r="224" spans="1:9" ht="15">
      <c r="A224" s="73" t="s">
        <v>19</v>
      </c>
      <c r="B224" s="73" t="s">
        <v>2957</v>
      </c>
      <c r="C224" s="92" t="s">
        <v>20</v>
      </c>
      <c r="D224" s="96">
        <v>19354.83870967742</v>
      </c>
      <c r="E224" s="96">
        <f t="shared" si="6"/>
        <v>16258.064516129032</v>
      </c>
      <c r="F224" s="84">
        <v>0.16</v>
      </c>
      <c r="G224" s="96">
        <v>3000</v>
      </c>
      <c r="H224" s="96">
        <f t="shared" si="7"/>
        <v>2250</v>
      </c>
      <c r="I224" s="84">
        <v>0.25</v>
      </c>
    </row>
    <row r="225" spans="1:9" ht="15">
      <c r="A225" s="73" t="s">
        <v>21</v>
      </c>
      <c r="B225" s="73" t="s">
        <v>2957</v>
      </c>
      <c r="C225" s="92" t="s">
        <v>22</v>
      </c>
      <c r="D225" s="96">
        <v>19354.83870967742</v>
      </c>
      <c r="E225" s="96">
        <f t="shared" si="6"/>
        <v>16258.064516129032</v>
      </c>
      <c r="F225" s="84">
        <v>0.16</v>
      </c>
      <c r="G225" s="96">
        <v>3000</v>
      </c>
      <c r="H225" s="96">
        <f t="shared" si="7"/>
        <v>2250</v>
      </c>
      <c r="I225" s="84">
        <v>0.25</v>
      </c>
    </row>
    <row r="226" spans="1:9" ht="15">
      <c r="A226" s="73" t="s">
        <v>23</v>
      </c>
      <c r="B226" s="73" t="s">
        <v>2957</v>
      </c>
      <c r="C226" s="92" t="s">
        <v>24</v>
      </c>
      <c r="D226" s="96">
        <v>19354.83870967742</v>
      </c>
      <c r="E226" s="96">
        <f t="shared" si="6"/>
        <v>16258.064516129032</v>
      </c>
      <c r="F226" s="84">
        <v>0.16</v>
      </c>
      <c r="G226" s="96">
        <v>3000</v>
      </c>
      <c r="H226" s="96">
        <f t="shared" si="7"/>
        <v>2250</v>
      </c>
      <c r="I226" s="84">
        <v>0.25</v>
      </c>
    </row>
    <row r="227" spans="1:9" ht="15">
      <c r="A227" s="73" t="s">
        <v>25</v>
      </c>
      <c r="B227" s="73" t="s">
        <v>2957</v>
      </c>
      <c r="C227" s="92" t="s">
        <v>26</v>
      </c>
      <c r="D227" s="96">
        <v>9677.41935483871</v>
      </c>
      <c r="E227" s="96">
        <f t="shared" si="6"/>
        <v>8129.032258064516</v>
      </c>
      <c r="F227" s="84">
        <v>0.16</v>
      </c>
      <c r="G227" s="96">
        <v>1500</v>
      </c>
      <c r="H227" s="96">
        <f t="shared" si="7"/>
        <v>1125</v>
      </c>
      <c r="I227" s="84">
        <v>0.25</v>
      </c>
    </row>
    <row r="228" spans="1:9" ht="15">
      <c r="A228" s="73" t="s">
        <v>27</v>
      </c>
      <c r="B228" s="73" t="s">
        <v>2957</v>
      </c>
      <c r="C228" s="92" t="s">
        <v>28</v>
      </c>
      <c r="D228" s="96">
        <v>25806.451612903227</v>
      </c>
      <c r="E228" s="96">
        <f t="shared" si="6"/>
        <v>21677.41935483871</v>
      </c>
      <c r="F228" s="84">
        <v>0.16</v>
      </c>
      <c r="G228" s="96">
        <v>4000</v>
      </c>
      <c r="H228" s="96">
        <f t="shared" si="7"/>
        <v>3000</v>
      </c>
      <c r="I228" s="84">
        <v>0.25</v>
      </c>
    </row>
    <row r="229" spans="1:9" ht="15">
      <c r="A229" s="73" t="s">
        <v>29</v>
      </c>
      <c r="B229" s="73" t="s">
        <v>2957</v>
      </c>
      <c r="C229" s="92" t="s">
        <v>30</v>
      </c>
      <c r="D229" s="96">
        <v>45161.290322580644</v>
      </c>
      <c r="E229" s="96">
        <f t="shared" si="6"/>
        <v>37935.48387096774</v>
      </c>
      <c r="F229" s="84">
        <v>0.16</v>
      </c>
      <c r="G229" s="96">
        <v>7000</v>
      </c>
      <c r="H229" s="96">
        <f t="shared" si="7"/>
        <v>5250</v>
      </c>
      <c r="I229" s="84">
        <v>0.25</v>
      </c>
    </row>
    <row r="230" spans="1:9" ht="15">
      <c r="A230" s="73" t="s">
        <v>31</v>
      </c>
      <c r="B230" s="73" t="s">
        <v>2957</v>
      </c>
      <c r="C230" s="92" t="s">
        <v>32</v>
      </c>
      <c r="D230" s="96">
        <v>45161.290322580644</v>
      </c>
      <c r="E230" s="96">
        <f t="shared" si="6"/>
        <v>37935.48387096774</v>
      </c>
      <c r="F230" s="84">
        <v>0.16</v>
      </c>
      <c r="G230" s="96">
        <v>7000</v>
      </c>
      <c r="H230" s="96">
        <f t="shared" si="7"/>
        <v>5250</v>
      </c>
      <c r="I230" s="84">
        <v>0.25</v>
      </c>
    </row>
    <row r="231" spans="1:9" ht="15">
      <c r="A231" s="73" t="s">
        <v>33</v>
      </c>
      <c r="B231" s="73" t="s">
        <v>2957</v>
      </c>
      <c r="C231" s="92" t="s">
        <v>34</v>
      </c>
      <c r="D231" s="96">
        <v>16129.032258064517</v>
      </c>
      <c r="E231" s="96">
        <f t="shared" si="6"/>
        <v>13548.387096774193</v>
      </c>
      <c r="F231" s="84">
        <v>0.16</v>
      </c>
      <c r="G231" s="96">
        <v>2500</v>
      </c>
      <c r="H231" s="96">
        <f t="shared" si="7"/>
        <v>1875</v>
      </c>
      <c r="I231" s="84">
        <v>0.25</v>
      </c>
    </row>
    <row r="232" spans="1:9" ht="15">
      <c r="A232" s="73" t="s">
        <v>35</v>
      </c>
      <c r="B232" s="73" t="s">
        <v>2957</v>
      </c>
      <c r="C232" s="92" t="s">
        <v>36</v>
      </c>
      <c r="D232" s="96">
        <v>19354.83870967742</v>
      </c>
      <c r="E232" s="96">
        <f t="shared" si="6"/>
        <v>16258.064516129032</v>
      </c>
      <c r="F232" s="84">
        <v>0.16</v>
      </c>
      <c r="G232" s="96">
        <v>3000</v>
      </c>
      <c r="H232" s="96">
        <f t="shared" si="7"/>
        <v>2250</v>
      </c>
      <c r="I232" s="84">
        <v>0.25</v>
      </c>
    </row>
    <row r="233" spans="1:9" ht="15">
      <c r="A233" s="73" t="s">
        <v>37</v>
      </c>
      <c r="B233" s="73" t="s">
        <v>2957</v>
      </c>
      <c r="C233" s="92" t="s">
        <v>38</v>
      </c>
      <c r="D233" s="96">
        <v>19354.83870967742</v>
      </c>
      <c r="E233" s="96">
        <f t="shared" si="6"/>
        <v>16258.064516129032</v>
      </c>
      <c r="F233" s="84">
        <v>0.16</v>
      </c>
      <c r="G233" s="96">
        <v>3000</v>
      </c>
      <c r="H233" s="96">
        <f t="shared" si="7"/>
        <v>2250</v>
      </c>
      <c r="I233" s="84">
        <v>0.25</v>
      </c>
    </row>
    <row r="234" spans="1:9" ht="15">
      <c r="A234" s="73" t="s">
        <v>39</v>
      </c>
      <c r="B234" s="73" t="s">
        <v>2957</v>
      </c>
      <c r="C234" s="92" t="s">
        <v>40</v>
      </c>
      <c r="D234" s="96">
        <v>25806.451612903227</v>
      </c>
      <c r="E234" s="96">
        <f t="shared" si="6"/>
        <v>21677.41935483871</v>
      </c>
      <c r="F234" s="84">
        <v>0.16</v>
      </c>
      <c r="G234" s="96">
        <v>4000</v>
      </c>
      <c r="H234" s="96">
        <f t="shared" si="7"/>
        <v>3000</v>
      </c>
      <c r="I234" s="84">
        <v>0.25</v>
      </c>
    </row>
    <row r="235" spans="1:9" ht="15">
      <c r="A235" s="73" t="s">
        <v>41</v>
      </c>
      <c r="B235" s="73" t="s">
        <v>2957</v>
      </c>
      <c r="C235" s="92" t="s">
        <v>42</v>
      </c>
      <c r="D235" s="96">
        <v>16129.032258064517</v>
      </c>
      <c r="E235" s="96">
        <f t="shared" si="6"/>
        <v>13548.387096774193</v>
      </c>
      <c r="F235" s="84">
        <v>0.16</v>
      </c>
      <c r="G235" s="96">
        <v>2500</v>
      </c>
      <c r="H235" s="96">
        <f t="shared" si="7"/>
        <v>1875</v>
      </c>
      <c r="I235" s="84">
        <v>0.25</v>
      </c>
    </row>
    <row r="236" spans="1:9" ht="15">
      <c r="A236" s="73" t="s">
        <v>43</v>
      </c>
      <c r="B236" s="73" t="s">
        <v>2957</v>
      </c>
      <c r="C236" s="92" t="s">
        <v>44</v>
      </c>
      <c r="D236" s="96">
        <v>19354.83870967742</v>
      </c>
      <c r="E236" s="96">
        <f t="shared" si="6"/>
        <v>16258.064516129032</v>
      </c>
      <c r="F236" s="84">
        <v>0.16</v>
      </c>
      <c r="G236" s="96">
        <v>3000</v>
      </c>
      <c r="H236" s="96">
        <f t="shared" si="7"/>
        <v>2250</v>
      </c>
      <c r="I236" s="84">
        <v>0.25</v>
      </c>
    </row>
    <row r="237" spans="1:9" ht="15">
      <c r="A237" s="73" t="s">
        <v>45</v>
      </c>
      <c r="B237" s="73" t="s">
        <v>2957</v>
      </c>
      <c r="C237" s="92" t="s">
        <v>46</v>
      </c>
      <c r="D237" s="96">
        <v>19354.83870967742</v>
      </c>
      <c r="E237" s="96">
        <f t="shared" si="6"/>
        <v>16258.064516129032</v>
      </c>
      <c r="F237" s="84">
        <v>0.16</v>
      </c>
      <c r="G237" s="96">
        <v>3000</v>
      </c>
      <c r="H237" s="96">
        <f t="shared" si="7"/>
        <v>2250</v>
      </c>
      <c r="I237" s="84">
        <v>0.25</v>
      </c>
    </row>
    <row r="238" spans="1:9" ht="15">
      <c r="A238" s="73" t="s">
        <v>47</v>
      </c>
      <c r="B238" s="73" t="s">
        <v>2957</v>
      </c>
      <c r="C238" s="92" t="s">
        <v>48</v>
      </c>
      <c r="D238" s="96">
        <v>25806.451612903227</v>
      </c>
      <c r="E238" s="96">
        <f t="shared" si="6"/>
        <v>21677.41935483871</v>
      </c>
      <c r="F238" s="84">
        <v>0.16</v>
      </c>
      <c r="G238" s="96">
        <v>4000</v>
      </c>
      <c r="H238" s="96">
        <f t="shared" si="7"/>
        <v>3000</v>
      </c>
      <c r="I238" s="84">
        <v>0.25</v>
      </c>
    </row>
    <row r="239" spans="1:9" ht="15">
      <c r="A239" s="73" t="s">
        <v>49</v>
      </c>
      <c r="B239" s="73" t="s">
        <v>2957</v>
      </c>
      <c r="C239" s="92" t="s">
        <v>50</v>
      </c>
      <c r="D239" s="96">
        <v>967.741935483871</v>
      </c>
      <c r="E239" s="96">
        <f t="shared" si="6"/>
        <v>812.9032258064516</v>
      </c>
      <c r="F239" s="84">
        <v>0.16</v>
      </c>
      <c r="G239" s="96">
        <v>0</v>
      </c>
      <c r="H239" s="96">
        <f t="shared" si="7"/>
        <v>0</v>
      </c>
      <c r="I239" s="84">
        <v>0.25</v>
      </c>
    </row>
    <row r="240" spans="1:9" ht="15">
      <c r="A240" s="73" t="s">
        <v>51</v>
      </c>
      <c r="B240" s="73" t="s">
        <v>2957</v>
      </c>
      <c r="C240" s="92" t="s">
        <v>52</v>
      </c>
      <c r="D240" s="96">
        <v>580.6451612903226</v>
      </c>
      <c r="E240" s="96">
        <f t="shared" si="6"/>
        <v>487.7419354838709</v>
      </c>
      <c r="F240" s="84">
        <v>0.16</v>
      </c>
      <c r="G240" s="96">
        <v>0</v>
      </c>
      <c r="H240" s="96">
        <f t="shared" si="7"/>
        <v>0</v>
      </c>
      <c r="I240" s="84">
        <v>0.25</v>
      </c>
    </row>
    <row r="241" spans="1:9" ht="15">
      <c r="A241" s="73" t="s">
        <v>53</v>
      </c>
      <c r="B241" s="73" t="s">
        <v>2957</v>
      </c>
      <c r="C241" s="92" t="s">
        <v>54</v>
      </c>
      <c r="D241" s="96">
        <v>296.7741935483871</v>
      </c>
      <c r="E241" s="96">
        <f t="shared" si="6"/>
        <v>249.29032258064512</v>
      </c>
      <c r="F241" s="84">
        <v>0.16</v>
      </c>
      <c r="G241" s="96">
        <v>0</v>
      </c>
      <c r="H241" s="96">
        <f t="shared" si="7"/>
        <v>0</v>
      </c>
      <c r="I241" s="84">
        <v>0.25</v>
      </c>
    </row>
    <row r="242" spans="1:9" ht="15">
      <c r="A242" s="73" t="s">
        <v>55</v>
      </c>
      <c r="B242" s="73" t="s">
        <v>2957</v>
      </c>
      <c r="C242" s="92" t="s">
        <v>56</v>
      </c>
      <c r="D242" s="96">
        <v>1741.9354838709678</v>
      </c>
      <c r="E242" s="96">
        <f t="shared" si="6"/>
        <v>1463.225806451613</v>
      </c>
      <c r="F242" s="84">
        <v>0.16</v>
      </c>
      <c r="G242" s="96">
        <v>0</v>
      </c>
      <c r="H242" s="96">
        <f t="shared" si="7"/>
        <v>0</v>
      </c>
      <c r="I242" s="84">
        <v>0.25</v>
      </c>
    </row>
    <row r="243" spans="1:9" ht="15">
      <c r="A243" s="73" t="s">
        <v>57</v>
      </c>
      <c r="B243" s="73" t="s">
        <v>2957</v>
      </c>
      <c r="C243" s="92" t="s">
        <v>58</v>
      </c>
      <c r="D243" s="96">
        <v>1045.1612903225807</v>
      </c>
      <c r="E243" s="96">
        <f t="shared" si="6"/>
        <v>877.9354838709678</v>
      </c>
      <c r="F243" s="84">
        <v>0.16</v>
      </c>
      <c r="G243" s="96">
        <v>0</v>
      </c>
      <c r="H243" s="96">
        <f t="shared" si="7"/>
        <v>0</v>
      </c>
      <c r="I243" s="84">
        <v>0.25</v>
      </c>
    </row>
    <row r="244" spans="1:9" ht="15">
      <c r="A244" s="73" t="s">
        <v>59</v>
      </c>
      <c r="B244" s="73" t="s">
        <v>2957</v>
      </c>
      <c r="C244" s="92" t="s">
        <v>60</v>
      </c>
      <c r="D244" s="96">
        <v>516.1290322580645</v>
      </c>
      <c r="E244" s="96">
        <f t="shared" si="6"/>
        <v>433.54838709677415</v>
      </c>
      <c r="F244" s="84">
        <v>0.16</v>
      </c>
      <c r="G244" s="96">
        <v>0</v>
      </c>
      <c r="H244" s="96">
        <f t="shared" si="7"/>
        <v>0</v>
      </c>
      <c r="I244" s="84">
        <v>0.25</v>
      </c>
    </row>
    <row r="245" spans="1:9" ht="15">
      <c r="A245" s="73" t="s">
        <v>61</v>
      </c>
      <c r="B245" s="73" t="s">
        <v>2957</v>
      </c>
      <c r="C245" s="92" t="s">
        <v>62</v>
      </c>
      <c r="D245" s="96">
        <v>1458.0645161290322</v>
      </c>
      <c r="E245" s="96">
        <f t="shared" si="6"/>
        <v>1224.774193548387</v>
      </c>
      <c r="F245" s="84">
        <v>0.16</v>
      </c>
      <c r="G245" s="96">
        <v>0</v>
      </c>
      <c r="H245" s="96">
        <f t="shared" si="7"/>
        <v>0</v>
      </c>
      <c r="I245" s="84">
        <v>0.25</v>
      </c>
    </row>
    <row r="246" spans="1:9" ht="15">
      <c r="A246" s="73" t="s">
        <v>63</v>
      </c>
      <c r="B246" s="73" t="s">
        <v>2957</v>
      </c>
      <c r="C246" s="92" t="s">
        <v>64</v>
      </c>
      <c r="D246" s="96">
        <v>2606.451612903226</v>
      </c>
      <c r="E246" s="96">
        <f t="shared" si="6"/>
        <v>2189.4193548387098</v>
      </c>
      <c r="F246" s="84">
        <v>0.16</v>
      </c>
      <c r="G246" s="96">
        <v>0</v>
      </c>
      <c r="H246" s="96">
        <f t="shared" si="7"/>
        <v>0</v>
      </c>
      <c r="I246" s="84">
        <v>0.25</v>
      </c>
    </row>
    <row r="247" spans="1:9" ht="15">
      <c r="A247" s="73" t="s">
        <v>1409</v>
      </c>
      <c r="B247" s="73" t="s">
        <v>2957</v>
      </c>
      <c r="C247" s="92" t="s">
        <v>1410</v>
      </c>
      <c r="D247" s="96">
        <v>15057.935483870968</v>
      </c>
      <c r="E247" s="96">
        <v>10917.003225806451</v>
      </c>
      <c r="F247" s="84">
        <v>0.16</v>
      </c>
      <c r="G247" s="96">
        <v>0</v>
      </c>
      <c r="H247" s="96">
        <v>0</v>
      </c>
      <c r="I247" s="84">
        <v>0.25</v>
      </c>
    </row>
    <row r="248" spans="1:9" ht="15">
      <c r="A248" s="73" t="s">
        <v>1411</v>
      </c>
      <c r="B248" s="73" t="s">
        <v>2957</v>
      </c>
      <c r="C248" s="92" t="s">
        <v>1412</v>
      </c>
      <c r="D248" s="96">
        <v>19851.612903225807</v>
      </c>
      <c r="E248" s="96">
        <v>14392.41935483871</v>
      </c>
      <c r="F248" s="84">
        <v>0.16</v>
      </c>
      <c r="G248" s="96">
        <v>0</v>
      </c>
      <c r="H248" s="96">
        <v>0</v>
      </c>
      <c r="I248" s="84">
        <v>0.25</v>
      </c>
    </row>
    <row r="249" spans="1:9" ht="15">
      <c r="A249" s="73" t="s">
        <v>1413</v>
      </c>
      <c r="B249" s="73" t="s">
        <v>2957</v>
      </c>
      <c r="C249" s="92" t="s">
        <v>1414</v>
      </c>
      <c r="D249" s="96">
        <v>21690.322580645163</v>
      </c>
      <c r="E249" s="96">
        <v>15725.483870967742</v>
      </c>
      <c r="F249" s="84">
        <v>0.16</v>
      </c>
      <c r="G249" s="96">
        <v>0</v>
      </c>
      <c r="H249" s="96">
        <v>0</v>
      </c>
      <c r="I249" s="84">
        <v>0.25</v>
      </c>
    </row>
    <row r="250" spans="1:9" ht="15">
      <c r="A250" s="73" t="s">
        <v>1456</v>
      </c>
      <c r="B250" s="73" t="s">
        <v>2957</v>
      </c>
      <c r="C250" s="92" t="s">
        <v>1457</v>
      </c>
      <c r="D250" s="96">
        <v>12322.58064516129</v>
      </c>
      <c r="E250" s="96">
        <v>8933.870967741936</v>
      </c>
      <c r="F250" s="84">
        <v>0.16</v>
      </c>
      <c r="G250" s="96">
        <v>0</v>
      </c>
      <c r="H250" s="96">
        <v>0</v>
      </c>
      <c r="I250" s="84">
        <v>0.25</v>
      </c>
    </row>
    <row r="251" spans="1:9" ht="15">
      <c r="A251" s="73" t="s">
        <v>1458</v>
      </c>
      <c r="B251" s="73" t="s">
        <v>2957</v>
      </c>
      <c r="C251" s="92" t="s">
        <v>1459</v>
      </c>
      <c r="D251" s="96">
        <v>12322.58064516129</v>
      </c>
      <c r="E251" s="96">
        <v>8933.870967741936</v>
      </c>
      <c r="F251" s="84">
        <v>0.16</v>
      </c>
      <c r="G251" s="96">
        <v>0</v>
      </c>
      <c r="H251" s="96">
        <v>0</v>
      </c>
      <c r="I251" s="84">
        <v>0.25</v>
      </c>
    </row>
    <row r="252" spans="1:9" ht="15">
      <c r="A252" s="73" t="s">
        <v>1460</v>
      </c>
      <c r="B252" s="73" t="s">
        <v>2957</v>
      </c>
      <c r="C252" s="92" t="s">
        <v>1461</v>
      </c>
      <c r="D252" s="96">
        <v>17109.677419354837</v>
      </c>
      <c r="E252" s="96">
        <v>12404.516129032256</v>
      </c>
      <c r="F252" s="84">
        <v>0.16</v>
      </c>
      <c r="G252" s="96">
        <v>0</v>
      </c>
      <c r="H252" s="96">
        <v>0</v>
      </c>
      <c r="I252" s="84">
        <v>0.25</v>
      </c>
    </row>
    <row r="253" spans="1:9" ht="15">
      <c r="A253" s="73" t="s">
        <v>1462</v>
      </c>
      <c r="B253" s="73" t="s">
        <v>2957</v>
      </c>
      <c r="C253" s="92" t="s">
        <v>1463</v>
      </c>
      <c r="D253" s="96">
        <v>17793.548387096773</v>
      </c>
      <c r="E253" s="96">
        <v>12900.32258064516</v>
      </c>
      <c r="F253" s="84">
        <v>0.16</v>
      </c>
      <c r="G253" s="96">
        <v>0</v>
      </c>
      <c r="H253" s="96">
        <v>0</v>
      </c>
      <c r="I253" s="84">
        <v>0.25</v>
      </c>
    </row>
    <row r="254" spans="1:9" ht="15">
      <c r="A254" s="73" t="s">
        <v>1494</v>
      </c>
      <c r="B254" s="73" t="s">
        <v>2957</v>
      </c>
      <c r="C254" s="92" t="s">
        <v>1495</v>
      </c>
      <c r="D254" s="96">
        <v>9580.645161290322</v>
      </c>
      <c r="E254" s="96">
        <v>6945.967741935483</v>
      </c>
      <c r="F254" s="84">
        <v>0.16</v>
      </c>
      <c r="G254" s="96">
        <v>0</v>
      </c>
      <c r="H254" s="96">
        <v>0</v>
      </c>
      <c r="I254" s="84">
        <v>0.25</v>
      </c>
    </row>
    <row r="255" spans="1:9" ht="15">
      <c r="A255" s="73" t="s">
        <v>1317</v>
      </c>
      <c r="B255" s="73" t="s">
        <v>2957</v>
      </c>
      <c r="C255" s="92" t="s">
        <v>1318</v>
      </c>
      <c r="D255" s="96">
        <v>1612.9032258064517</v>
      </c>
      <c r="E255" s="96">
        <v>1169.3548387096776</v>
      </c>
      <c r="F255" s="84">
        <v>0.16</v>
      </c>
      <c r="G255" s="96">
        <v>0</v>
      </c>
      <c r="H255" s="96">
        <v>0</v>
      </c>
      <c r="I255" s="84">
        <v>0.25</v>
      </c>
    </row>
    <row r="256" spans="1:9" ht="15">
      <c r="A256" s="73" t="s">
        <v>1899</v>
      </c>
      <c r="B256" s="73" t="s">
        <v>2957</v>
      </c>
      <c r="C256" s="92" t="s">
        <v>1900</v>
      </c>
      <c r="D256" s="96">
        <v>19851.612903225807</v>
      </c>
      <c r="E256" s="96">
        <v>14392.41935483871</v>
      </c>
      <c r="F256" s="84">
        <v>0.16</v>
      </c>
      <c r="G256" s="96">
        <v>0</v>
      </c>
      <c r="H256" s="96">
        <v>0</v>
      </c>
      <c r="I256" s="84">
        <v>0.25</v>
      </c>
    </row>
    <row r="257" spans="1:9" ht="15">
      <c r="A257" s="73" t="s">
        <v>1931</v>
      </c>
      <c r="B257" s="73" t="s">
        <v>2957</v>
      </c>
      <c r="C257" s="92" t="s">
        <v>1932</v>
      </c>
      <c r="D257" s="96">
        <v>5477.419354838709</v>
      </c>
      <c r="E257" s="96">
        <v>3971.129032258064</v>
      </c>
      <c r="F257" s="84">
        <v>0.16</v>
      </c>
      <c r="G257" s="96">
        <v>0</v>
      </c>
      <c r="H257" s="96">
        <v>0</v>
      </c>
      <c r="I257" s="84">
        <v>0.25</v>
      </c>
    </row>
    <row r="258" spans="1:9" ht="15">
      <c r="A258" s="73" t="s">
        <v>1937</v>
      </c>
      <c r="B258" s="73" t="s">
        <v>2957</v>
      </c>
      <c r="C258" s="76" t="s">
        <v>1938</v>
      </c>
      <c r="D258" s="96">
        <v>3987.0967741935483</v>
      </c>
      <c r="E258" s="96">
        <v>2890.6451612903224</v>
      </c>
      <c r="F258" s="84">
        <v>0.16</v>
      </c>
      <c r="G258" s="96">
        <v>0</v>
      </c>
      <c r="H258" s="96">
        <v>0</v>
      </c>
      <c r="I258" s="84">
        <v>0.25</v>
      </c>
    </row>
    <row r="259" spans="1:9" ht="15">
      <c r="A259" s="73" t="s">
        <v>2112</v>
      </c>
      <c r="B259" s="73" t="s">
        <v>2957</v>
      </c>
      <c r="C259" s="92" t="s">
        <v>2113</v>
      </c>
      <c r="D259" s="96">
        <v>12387.09677419355</v>
      </c>
      <c r="E259" s="96">
        <v>8980.645161290322</v>
      </c>
      <c r="F259" s="84">
        <v>0.16</v>
      </c>
      <c r="G259" s="96">
        <v>0</v>
      </c>
      <c r="H259" s="96">
        <v>0</v>
      </c>
      <c r="I259" s="84">
        <v>0.25</v>
      </c>
    </row>
    <row r="260" spans="1:9" ht="15">
      <c r="A260" s="73" t="s">
        <v>1321</v>
      </c>
      <c r="B260" s="73" t="s">
        <v>2957</v>
      </c>
      <c r="C260" s="92" t="s">
        <v>1322</v>
      </c>
      <c r="D260" s="96">
        <v>1612.9032258064517</v>
      </c>
      <c r="E260" s="96">
        <v>1169.3548387096776</v>
      </c>
      <c r="F260" s="84">
        <v>0.16</v>
      </c>
      <c r="G260" s="96">
        <v>0</v>
      </c>
      <c r="H260" s="96">
        <v>0</v>
      </c>
      <c r="I260" s="84">
        <v>0.25</v>
      </c>
    </row>
    <row r="261" spans="1:9" ht="15">
      <c r="A261" s="73" t="s">
        <v>1960</v>
      </c>
      <c r="B261" s="73" t="s">
        <v>2957</v>
      </c>
      <c r="C261" s="76" t="s">
        <v>1961</v>
      </c>
      <c r="D261" s="96">
        <v>7818.064516129032</v>
      </c>
      <c r="E261" s="96">
        <v>5668.096774193548</v>
      </c>
      <c r="F261" s="84">
        <v>0.16</v>
      </c>
      <c r="G261" s="96">
        <v>0</v>
      </c>
      <c r="H261" s="96">
        <v>0</v>
      </c>
      <c r="I261" s="84">
        <v>0.25</v>
      </c>
    </row>
    <row r="262" spans="1:9" ht="15">
      <c r="A262" s="73" t="s">
        <v>1962</v>
      </c>
      <c r="B262" s="73" t="s">
        <v>2957</v>
      </c>
      <c r="C262" s="92" t="s">
        <v>1963</v>
      </c>
      <c r="D262" s="96">
        <v>15058.064516129032</v>
      </c>
      <c r="E262" s="96">
        <v>10917.096774193547</v>
      </c>
      <c r="F262" s="84">
        <v>0.16</v>
      </c>
      <c r="G262" s="96">
        <v>0</v>
      </c>
      <c r="H262" s="96">
        <v>0</v>
      </c>
      <c r="I262" s="84">
        <v>0.25</v>
      </c>
    </row>
    <row r="263" spans="1:9" ht="15">
      <c r="A263" s="73" t="s">
        <v>1964</v>
      </c>
      <c r="B263" s="73" t="s">
        <v>2957</v>
      </c>
      <c r="C263" s="76" t="s">
        <v>1965</v>
      </c>
      <c r="D263" s="96">
        <v>21689.806451612905</v>
      </c>
      <c r="E263" s="96">
        <v>15725.109677419356</v>
      </c>
      <c r="F263" s="84">
        <v>0.16</v>
      </c>
      <c r="G263" s="96">
        <v>0</v>
      </c>
      <c r="H263" s="96">
        <v>0</v>
      </c>
      <c r="I263" s="84">
        <v>0.25</v>
      </c>
    </row>
    <row r="264" spans="1:9" ht="15">
      <c r="A264" s="73" t="s">
        <v>1966</v>
      </c>
      <c r="B264" s="73" t="s">
        <v>2957</v>
      </c>
      <c r="C264" s="92" t="s">
        <v>1967</v>
      </c>
      <c r="D264" s="96">
        <v>17793.548387096773</v>
      </c>
      <c r="E264" s="96">
        <v>12900.32258064516</v>
      </c>
      <c r="F264" s="84">
        <v>0.16</v>
      </c>
      <c r="G264" s="96">
        <v>0</v>
      </c>
      <c r="H264" s="96">
        <v>0</v>
      </c>
      <c r="I264" s="84">
        <v>0.25</v>
      </c>
    </row>
    <row r="265" spans="1:9" ht="15">
      <c r="A265" s="73" t="s">
        <v>1968</v>
      </c>
      <c r="B265" s="73" t="s">
        <v>2957</v>
      </c>
      <c r="C265" s="76" t="s">
        <v>1969</v>
      </c>
      <c r="D265" s="96">
        <v>12322.58064516129</v>
      </c>
      <c r="E265" s="96">
        <v>8933.870967741936</v>
      </c>
      <c r="F265" s="84">
        <v>0.16</v>
      </c>
      <c r="G265" s="96">
        <v>0</v>
      </c>
      <c r="H265" s="96">
        <v>0</v>
      </c>
      <c r="I265" s="84">
        <v>0.25</v>
      </c>
    </row>
    <row r="266" spans="1:9" ht="15">
      <c r="A266" s="73" t="s">
        <v>1970</v>
      </c>
      <c r="B266" s="73" t="s">
        <v>2957</v>
      </c>
      <c r="C266" s="92" t="s">
        <v>1971</v>
      </c>
      <c r="D266" s="96">
        <v>17793.548387096773</v>
      </c>
      <c r="E266" s="96">
        <v>12900.32258064516</v>
      </c>
      <c r="F266" s="84">
        <v>0.16</v>
      </c>
      <c r="G266" s="96">
        <v>0</v>
      </c>
      <c r="H266" s="96">
        <v>0</v>
      </c>
      <c r="I266" s="84">
        <v>0.25</v>
      </c>
    </row>
    <row r="267" spans="1:9" ht="15">
      <c r="A267" s="73" t="s">
        <v>1325</v>
      </c>
      <c r="B267" s="73" t="s">
        <v>2957</v>
      </c>
      <c r="C267" s="92" t="s">
        <v>1326</v>
      </c>
      <c r="D267" s="96">
        <v>16492.90322580645</v>
      </c>
      <c r="E267" s="96">
        <v>11957.354838709676</v>
      </c>
      <c r="F267" s="84">
        <v>0.16</v>
      </c>
      <c r="G267" s="96">
        <v>0</v>
      </c>
      <c r="H267" s="96">
        <v>0</v>
      </c>
      <c r="I267" s="84">
        <v>0.25</v>
      </c>
    </row>
    <row r="268" spans="1:9" ht="15">
      <c r="A268" s="73" t="s">
        <v>1327</v>
      </c>
      <c r="B268" s="73" t="s">
        <v>2957</v>
      </c>
      <c r="C268" s="92" t="s">
        <v>1328</v>
      </c>
      <c r="D268" s="96">
        <v>541.9354838709678</v>
      </c>
      <c r="E268" s="96">
        <v>392.90322580645164</v>
      </c>
      <c r="F268" s="84">
        <v>0.16</v>
      </c>
      <c r="G268" s="96">
        <v>0</v>
      </c>
      <c r="H268" s="96">
        <v>0</v>
      </c>
      <c r="I268" s="84">
        <v>0.25</v>
      </c>
    </row>
    <row r="269" spans="1:9" ht="15">
      <c r="A269" s="73" t="s">
        <v>1357</v>
      </c>
      <c r="B269" s="73" t="s">
        <v>2957</v>
      </c>
      <c r="C269" s="92" t="s">
        <v>1358</v>
      </c>
      <c r="D269" s="96">
        <v>1612.9032258064517</v>
      </c>
      <c r="E269" s="96">
        <v>1169.3548387096776</v>
      </c>
      <c r="F269" s="84">
        <v>0.16</v>
      </c>
      <c r="G269" s="96">
        <v>0</v>
      </c>
      <c r="H269" s="96">
        <v>0</v>
      </c>
      <c r="I269" s="84">
        <v>0.25</v>
      </c>
    </row>
    <row r="270" spans="1:9" ht="15">
      <c r="A270" s="73" t="s">
        <v>1379</v>
      </c>
      <c r="B270" s="73" t="s">
        <v>2957</v>
      </c>
      <c r="C270" s="92" t="s">
        <v>1380</v>
      </c>
      <c r="D270" s="96">
        <v>1612.9032258064517</v>
      </c>
      <c r="E270" s="96">
        <v>1169.3548387096776</v>
      </c>
      <c r="F270" s="84">
        <v>0.16</v>
      </c>
      <c r="G270" s="96">
        <v>0</v>
      </c>
      <c r="H270" s="96">
        <v>0</v>
      </c>
      <c r="I270" s="84">
        <v>0.25</v>
      </c>
    </row>
    <row r="271" spans="1:9" ht="15">
      <c r="A271" s="73" t="s">
        <v>1494</v>
      </c>
      <c r="B271" s="73" t="s">
        <v>2957</v>
      </c>
      <c r="C271" s="92" t="s">
        <v>1495</v>
      </c>
      <c r="D271" s="96">
        <v>9580.645161290322</v>
      </c>
      <c r="E271" s="96">
        <v>6945.967741935483</v>
      </c>
      <c r="F271" s="84">
        <v>0.16</v>
      </c>
      <c r="G271" s="96">
        <v>0</v>
      </c>
      <c r="H271" s="96">
        <v>0</v>
      </c>
      <c r="I271" s="84">
        <v>0.25</v>
      </c>
    </row>
    <row r="272" spans="1:9" ht="15">
      <c r="A272" s="73" t="s">
        <v>1317</v>
      </c>
      <c r="B272" s="73" t="s">
        <v>2957</v>
      </c>
      <c r="C272" s="92" t="s">
        <v>1318</v>
      </c>
      <c r="D272" s="96">
        <v>1612.9032258064517</v>
      </c>
      <c r="E272" s="96">
        <v>1169.3548387096776</v>
      </c>
      <c r="F272" s="84">
        <v>0.16</v>
      </c>
      <c r="G272" s="96">
        <v>0</v>
      </c>
      <c r="H272" s="96">
        <v>0</v>
      </c>
      <c r="I272" s="84">
        <v>0.25</v>
      </c>
    </row>
    <row r="273" spans="1:9" ht="15">
      <c r="A273" s="73" t="s">
        <v>1931</v>
      </c>
      <c r="B273" s="73" t="s">
        <v>2957</v>
      </c>
      <c r="C273" s="92" t="s">
        <v>1932</v>
      </c>
      <c r="D273" s="96">
        <v>5477.419354838709</v>
      </c>
      <c r="E273" s="96">
        <v>3971.129032258064</v>
      </c>
      <c r="F273" s="84">
        <v>0.16</v>
      </c>
      <c r="G273" s="96">
        <v>0</v>
      </c>
      <c r="H273" s="96">
        <v>0</v>
      </c>
      <c r="I273" s="84">
        <v>0.25</v>
      </c>
    </row>
    <row r="274" spans="1:9" ht="15">
      <c r="A274" s="73" t="s">
        <v>1937</v>
      </c>
      <c r="B274" s="73" t="s">
        <v>2957</v>
      </c>
      <c r="C274" s="76" t="s">
        <v>1938</v>
      </c>
      <c r="D274" s="96">
        <v>3987.0967741935483</v>
      </c>
      <c r="E274" s="96">
        <v>2890.6451612903224</v>
      </c>
      <c r="F274" s="84">
        <v>0.16</v>
      </c>
      <c r="G274" s="96">
        <v>0</v>
      </c>
      <c r="H274" s="96">
        <v>0</v>
      </c>
      <c r="I274" s="84">
        <v>0.25</v>
      </c>
    </row>
    <row r="275" spans="1:9" ht="15">
      <c r="A275" s="73" t="s">
        <v>2112</v>
      </c>
      <c r="B275" s="73" t="s">
        <v>2957</v>
      </c>
      <c r="C275" s="92" t="s">
        <v>2113</v>
      </c>
      <c r="D275" s="96">
        <v>12387.09677419355</v>
      </c>
      <c r="E275" s="96">
        <v>8980.645161290322</v>
      </c>
      <c r="F275" s="84">
        <v>0.16</v>
      </c>
      <c r="G275" s="96">
        <v>0</v>
      </c>
      <c r="H275" s="96">
        <v>0</v>
      </c>
      <c r="I275" s="84">
        <v>0.25</v>
      </c>
    </row>
    <row r="276" spans="1:9" ht="15">
      <c r="A276" s="73" t="s">
        <v>1321</v>
      </c>
      <c r="B276" s="73" t="s">
        <v>2957</v>
      </c>
      <c r="C276" s="92" t="s">
        <v>1322</v>
      </c>
      <c r="D276" s="96">
        <v>1612.9032258064517</v>
      </c>
      <c r="E276" s="96">
        <v>1169.3548387096776</v>
      </c>
      <c r="F276" s="84">
        <v>0.16</v>
      </c>
      <c r="G276" s="96">
        <v>0</v>
      </c>
      <c r="H276" s="96">
        <v>0</v>
      </c>
      <c r="I276" s="84">
        <v>0.25</v>
      </c>
    </row>
    <row r="277" spans="1:9" ht="15">
      <c r="A277" s="73" t="s">
        <v>1357</v>
      </c>
      <c r="B277" s="73" t="s">
        <v>2957</v>
      </c>
      <c r="C277" s="92" t="s">
        <v>1358</v>
      </c>
      <c r="D277" s="96">
        <v>1612.9032258064517</v>
      </c>
      <c r="E277" s="96">
        <v>1169.3548387096776</v>
      </c>
      <c r="F277" s="84">
        <v>0.16</v>
      </c>
      <c r="G277" s="96">
        <v>0</v>
      </c>
      <c r="H277" s="96">
        <v>0</v>
      </c>
      <c r="I277" s="84">
        <v>0.25</v>
      </c>
    </row>
    <row r="278" spans="1:9" ht="15">
      <c r="A278" s="73" t="s">
        <v>1379</v>
      </c>
      <c r="B278" s="73" t="s">
        <v>2957</v>
      </c>
      <c r="C278" s="92" t="s">
        <v>1380</v>
      </c>
      <c r="D278" s="96">
        <v>1612.9032258064517</v>
      </c>
      <c r="E278" s="96">
        <v>1169.3548387096776</v>
      </c>
      <c r="F278" s="84">
        <v>0.16</v>
      </c>
      <c r="G278" s="96">
        <v>0</v>
      </c>
      <c r="H278" s="96">
        <v>0</v>
      </c>
      <c r="I278" s="84">
        <v>0.25</v>
      </c>
    </row>
    <row r="279" spans="1:9" ht="15">
      <c r="A279" s="73" t="s">
        <v>1395</v>
      </c>
      <c r="B279" s="73" t="s">
        <v>2957</v>
      </c>
      <c r="C279" s="92" t="s">
        <v>1396</v>
      </c>
      <c r="D279" s="96">
        <v>122270.96774193548</v>
      </c>
      <c r="E279" s="96">
        <v>88646.45161290323</v>
      </c>
      <c r="F279" s="84">
        <v>0.16</v>
      </c>
      <c r="G279" s="96">
        <v>0</v>
      </c>
      <c r="H279" s="96">
        <v>0</v>
      </c>
      <c r="I279" s="84">
        <v>0.25</v>
      </c>
    </row>
    <row r="280" spans="1:9" ht="15">
      <c r="A280" s="73" t="s">
        <v>1397</v>
      </c>
      <c r="B280" s="73" t="s">
        <v>2957</v>
      </c>
      <c r="C280" s="92" t="s">
        <v>1398</v>
      </c>
      <c r="D280" s="96">
        <v>186064.51612903227</v>
      </c>
      <c r="E280" s="96">
        <v>134896.7741935484</v>
      </c>
      <c r="F280" s="84">
        <v>0.16</v>
      </c>
      <c r="G280" s="96">
        <v>0</v>
      </c>
      <c r="H280" s="96">
        <v>0</v>
      </c>
      <c r="I280" s="84">
        <v>0.25</v>
      </c>
    </row>
    <row r="281" spans="1:9" ht="15">
      <c r="A281" s="73" t="s">
        <v>1399</v>
      </c>
      <c r="B281" s="73" t="s">
        <v>2957</v>
      </c>
      <c r="C281" s="92" t="s">
        <v>1400</v>
      </c>
      <c r="D281" s="96">
        <v>139548.38709677418</v>
      </c>
      <c r="E281" s="96">
        <v>101172.58064516127</v>
      </c>
      <c r="F281" s="84">
        <v>0.16</v>
      </c>
      <c r="G281" s="96">
        <v>0</v>
      </c>
      <c r="H281" s="96">
        <v>0</v>
      </c>
      <c r="I281" s="84">
        <v>0.25</v>
      </c>
    </row>
    <row r="282" spans="1:9" ht="15">
      <c r="A282" s="73" t="s">
        <v>1403</v>
      </c>
      <c r="B282" s="73" t="s">
        <v>2957</v>
      </c>
      <c r="C282" s="92" t="s">
        <v>1404</v>
      </c>
      <c r="D282" s="96">
        <v>102335.48387096774</v>
      </c>
      <c r="E282" s="96">
        <v>74193.2258064516</v>
      </c>
      <c r="F282" s="84">
        <v>0.16</v>
      </c>
      <c r="G282" s="96">
        <v>0</v>
      </c>
      <c r="H282" s="96">
        <v>0</v>
      </c>
      <c r="I282" s="84">
        <v>0.25</v>
      </c>
    </row>
    <row r="283" spans="1:9" ht="15">
      <c r="A283" s="73" t="s">
        <v>1405</v>
      </c>
      <c r="B283" s="73" t="s">
        <v>2957</v>
      </c>
      <c r="C283" s="92" t="s">
        <v>1406</v>
      </c>
      <c r="D283" s="96">
        <v>79741.93548387097</v>
      </c>
      <c r="E283" s="96">
        <v>57812.903225806454</v>
      </c>
      <c r="F283" s="84">
        <v>0.16</v>
      </c>
      <c r="G283" s="96">
        <v>0</v>
      </c>
      <c r="H283" s="96">
        <v>0</v>
      </c>
      <c r="I283" s="84">
        <v>0.25</v>
      </c>
    </row>
    <row r="284" spans="1:9" ht="15">
      <c r="A284" s="73" t="s">
        <v>1407</v>
      </c>
      <c r="B284" s="73" t="s">
        <v>2957</v>
      </c>
      <c r="C284" s="92" t="s">
        <v>1408</v>
      </c>
      <c r="D284" s="96">
        <v>144864.51612903227</v>
      </c>
      <c r="E284" s="96">
        <v>105026.7741935484</v>
      </c>
      <c r="F284" s="84">
        <v>0.16</v>
      </c>
      <c r="G284" s="96">
        <v>0</v>
      </c>
      <c r="H284" s="96">
        <v>0</v>
      </c>
      <c r="I284" s="84">
        <v>0.25</v>
      </c>
    </row>
    <row r="285" spans="1:9" ht="15">
      <c r="A285" s="73" t="s">
        <v>1484</v>
      </c>
      <c r="B285" s="73" t="s">
        <v>2957</v>
      </c>
      <c r="C285" s="76" t="s">
        <v>1485</v>
      </c>
      <c r="D285" s="96">
        <v>24516.129032258064</v>
      </c>
      <c r="E285" s="96">
        <v>17774.193548387095</v>
      </c>
      <c r="F285" s="84">
        <v>0.16</v>
      </c>
      <c r="G285" s="96">
        <v>0</v>
      </c>
      <c r="H285" s="96">
        <v>0</v>
      </c>
      <c r="I285" s="84">
        <v>0.25</v>
      </c>
    </row>
    <row r="286" spans="1:9" ht="15">
      <c r="A286" s="73" t="s">
        <v>1488</v>
      </c>
      <c r="B286" s="73" t="s">
        <v>2957</v>
      </c>
      <c r="C286" s="76" t="s">
        <v>1489</v>
      </c>
      <c r="D286" s="96">
        <v>25677.41935483871</v>
      </c>
      <c r="E286" s="96">
        <v>18616.129032258064</v>
      </c>
      <c r="F286" s="84">
        <v>0.16</v>
      </c>
      <c r="G286" s="96">
        <v>0</v>
      </c>
      <c r="H286" s="96">
        <v>0</v>
      </c>
      <c r="I286" s="84">
        <v>0.25</v>
      </c>
    </row>
    <row r="287" spans="1:9" ht="15">
      <c r="A287" s="73" t="s">
        <v>1319</v>
      </c>
      <c r="B287" s="73" t="s">
        <v>2957</v>
      </c>
      <c r="C287" s="92" t="s">
        <v>1320</v>
      </c>
      <c r="D287" s="96">
        <v>8387</v>
      </c>
      <c r="E287" s="96">
        <v>6080.575</v>
      </c>
      <c r="F287" s="84">
        <v>0.16</v>
      </c>
      <c r="G287" s="96">
        <v>0</v>
      </c>
      <c r="H287" s="96">
        <v>0</v>
      </c>
      <c r="I287" s="84">
        <v>0.25</v>
      </c>
    </row>
    <row r="288" spans="1:9" ht="15">
      <c r="A288" s="73" t="s">
        <v>1506</v>
      </c>
      <c r="B288" s="73" t="s">
        <v>2957</v>
      </c>
      <c r="C288" s="92" t="s">
        <v>1507</v>
      </c>
      <c r="D288" s="96">
        <v>124929.03225806452</v>
      </c>
      <c r="E288" s="96">
        <v>90573.54838709677</v>
      </c>
      <c r="F288" s="84">
        <v>0.16</v>
      </c>
      <c r="G288" s="96">
        <v>0</v>
      </c>
      <c r="H288" s="96">
        <v>0</v>
      </c>
      <c r="I288" s="84">
        <v>0.25</v>
      </c>
    </row>
    <row r="289" spans="1:9" ht="15">
      <c r="A289" s="73" t="s">
        <v>1869</v>
      </c>
      <c r="B289" s="73" t="s">
        <v>2957</v>
      </c>
      <c r="C289" s="92" t="s">
        <v>1870</v>
      </c>
      <c r="D289" s="96">
        <v>79741.93548387097</v>
      </c>
      <c r="E289" s="96">
        <v>57812.903225806454</v>
      </c>
      <c r="F289" s="84">
        <v>0.16</v>
      </c>
      <c r="G289" s="96">
        <v>0</v>
      </c>
      <c r="H289" s="96">
        <v>0</v>
      </c>
      <c r="I289" s="84">
        <v>0.25</v>
      </c>
    </row>
    <row r="290" spans="1:9" ht="15">
      <c r="A290" s="73" t="s">
        <v>1871</v>
      </c>
      <c r="B290" s="73" t="s">
        <v>2957</v>
      </c>
      <c r="C290" s="92" t="s">
        <v>1872</v>
      </c>
      <c r="D290" s="96">
        <v>112967.74193548388</v>
      </c>
      <c r="E290" s="96">
        <v>81901.6129032258</v>
      </c>
      <c r="F290" s="84">
        <v>0.16</v>
      </c>
      <c r="G290" s="96">
        <v>0</v>
      </c>
      <c r="H290" s="96">
        <v>0</v>
      </c>
      <c r="I290" s="84">
        <v>0.25</v>
      </c>
    </row>
    <row r="291" spans="1:9" ht="15">
      <c r="A291" s="73" t="s">
        <v>1907</v>
      </c>
      <c r="B291" s="73" t="s">
        <v>2957</v>
      </c>
      <c r="C291" s="92" t="s">
        <v>1908</v>
      </c>
      <c r="D291" s="96">
        <v>73096.7741935484</v>
      </c>
      <c r="E291" s="96">
        <v>52995.16129032258</v>
      </c>
      <c r="F291" s="84">
        <v>0.16</v>
      </c>
      <c r="G291" s="96">
        <v>0</v>
      </c>
      <c r="H291" s="96">
        <v>0</v>
      </c>
      <c r="I291" s="84">
        <v>0.25</v>
      </c>
    </row>
    <row r="292" spans="1:9" ht="15">
      <c r="A292" s="73" t="s">
        <v>1909</v>
      </c>
      <c r="B292" s="73" t="s">
        <v>2957</v>
      </c>
      <c r="C292" s="92" t="s">
        <v>1910</v>
      </c>
      <c r="D292" s="96">
        <v>53161.290322580644</v>
      </c>
      <c r="E292" s="96">
        <v>38541.93548387096</v>
      </c>
      <c r="F292" s="84">
        <v>0.16</v>
      </c>
      <c r="G292" s="96">
        <v>0</v>
      </c>
      <c r="H292" s="96">
        <v>0</v>
      </c>
      <c r="I292" s="84">
        <v>0.25</v>
      </c>
    </row>
    <row r="293" spans="1:9" ht="15">
      <c r="A293" s="73" t="s">
        <v>1911</v>
      </c>
      <c r="B293" s="73" t="s">
        <v>2957</v>
      </c>
      <c r="C293" s="92" t="s">
        <v>1912</v>
      </c>
      <c r="D293" s="96">
        <v>46516.12903225807</v>
      </c>
      <c r="E293" s="96">
        <v>33724.1935483871</v>
      </c>
      <c r="F293" s="84">
        <v>0.16</v>
      </c>
      <c r="G293" s="96">
        <v>0</v>
      </c>
      <c r="H293" s="96">
        <v>0</v>
      </c>
      <c r="I293" s="84">
        <v>0.25</v>
      </c>
    </row>
    <row r="294" spans="1:9" ht="15">
      <c r="A294" s="73" t="s">
        <v>1913</v>
      </c>
      <c r="B294" s="73" t="s">
        <v>2957</v>
      </c>
      <c r="C294" s="92" t="s">
        <v>1914</v>
      </c>
      <c r="D294" s="96">
        <v>73096.7741935484</v>
      </c>
      <c r="E294" s="96">
        <v>52995.16129032258</v>
      </c>
      <c r="F294" s="84">
        <v>0.16</v>
      </c>
      <c r="G294" s="96">
        <v>0</v>
      </c>
      <c r="H294" s="96">
        <v>0</v>
      </c>
      <c r="I294" s="84">
        <v>0.25</v>
      </c>
    </row>
    <row r="295" spans="1:9" ht="15">
      <c r="A295" s="73" t="s">
        <v>1323</v>
      </c>
      <c r="B295" s="73" t="s">
        <v>2957</v>
      </c>
      <c r="C295" s="92" t="s">
        <v>1324</v>
      </c>
      <c r="D295" s="96">
        <v>9032</v>
      </c>
      <c r="E295" s="96">
        <v>6548.2</v>
      </c>
      <c r="F295" s="84">
        <v>0.16</v>
      </c>
      <c r="G295" s="96">
        <v>0</v>
      </c>
      <c r="H295" s="96">
        <v>0</v>
      </c>
      <c r="I295" s="84">
        <v>0.25</v>
      </c>
    </row>
    <row r="296" spans="1:9" ht="15">
      <c r="A296" s="73" t="s">
        <v>1329</v>
      </c>
      <c r="B296" s="73" t="s">
        <v>2957</v>
      </c>
      <c r="C296" s="92" t="s">
        <v>1330</v>
      </c>
      <c r="D296" s="96">
        <v>8387.09677419355</v>
      </c>
      <c r="E296" s="96">
        <v>6080.645161290323</v>
      </c>
      <c r="F296" s="84">
        <v>0.16</v>
      </c>
      <c r="G296" s="96">
        <v>0</v>
      </c>
      <c r="H296" s="96">
        <v>0</v>
      </c>
      <c r="I296" s="84">
        <v>0.25</v>
      </c>
    </row>
    <row r="297" spans="1:9" ht="15">
      <c r="A297" s="73" t="s">
        <v>1331</v>
      </c>
      <c r="B297" s="73" t="s">
        <v>2957</v>
      </c>
      <c r="C297" s="92" t="s">
        <v>1332</v>
      </c>
      <c r="D297" s="96">
        <v>8387.09677419355</v>
      </c>
      <c r="E297" s="96">
        <v>6080.645161290323</v>
      </c>
      <c r="F297" s="84">
        <v>0.16</v>
      </c>
      <c r="G297" s="96">
        <v>0</v>
      </c>
      <c r="H297" s="96">
        <v>0</v>
      </c>
      <c r="I297" s="84">
        <v>0.25</v>
      </c>
    </row>
    <row r="298" spans="1:9" ht="15">
      <c r="A298" s="73" t="s">
        <v>1351</v>
      </c>
      <c r="B298" s="73" t="s">
        <v>2957</v>
      </c>
      <c r="C298" s="92" t="s">
        <v>1352</v>
      </c>
      <c r="D298" s="96">
        <v>0</v>
      </c>
      <c r="E298" s="96">
        <v>0</v>
      </c>
      <c r="F298" s="84">
        <v>0.16</v>
      </c>
      <c r="G298" s="96">
        <v>0</v>
      </c>
      <c r="H298" s="96">
        <v>0</v>
      </c>
      <c r="I298" s="84">
        <v>0.25</v>
      </c>
    </row>
    <row r="299" spans="1:9" ht="15">
      <c r="A299" s="73" t="s">
        <v>1353</v>
      </c>
      <c r="B299" s="73" t="s">
        <v>2957</v>
      </c>
      <c r="C299" s="92" t="s">
        <v>1354</v>
      </c>
      <c r="D299" s="96">
        <v>1612.9032258064517</v>
      </c>
      <c r="E299" s="96">
        <v>1169.3548387096776</v>
      </c>
      <c r="F299" s="84">
        <v>0.16</v>
      </c>
      <c r="G299" s="96">
        <v>0</v>
      </c>
      <c r="H299" s="96">
        <v>0</v>
      </c>
      <c r="I299" s="84">
        <v>0.25</v>
      </c>
    </row>
    <row r="300" spans="1:9" ht="15">
      <c r="A300" s="73" t="s">
        <v>1355</v>
      </c>
      <c r="B300" s="73" t="s">
        <v>2957</v>
      </c>
      <c r="C300" s="92" t="s">
        <v>1356</v>
      </c>
      <c r="D300" s="96">
        <v>1612.9032258064517</v>
      </c>
      <c r="E300" s="96">
        <v>1169.3548387096776</v>
      </c>
      <c r="F300" s="84">
        <v>0.16</v>
      </c>
      <c r="G300" s="96">
        <v>0</v>
      </c>
      <c r="H300" s="96">
        <v>0</v>
      </c>
      <c r="I300" s="84">
        <v>0.25</v>
      </c>
    </row>
    <row r="301" spans="1:9" ht="15">
      <c r="A301" s="73" t="s">
        <v>1363</v>
      </c>
      <c r="B301" s="73" t="s">
        <v>2957</v>
      </c>
      <c r="C301" s="92" t="s">
        <v>1364</v>
      </c>
      <c r="D301" s="96">
        <v>12903.225806451614</v>
      </c>
      <c r="E301" s="96">
        <v>9354.83870967742</v>
      </c>
      <c r="F301" s="84">
        <v>0.16</v>
      </c>
      <c r="G301" s="96">
        <v>0</v>
      </c>
      <c r="H301" s="96">
        <v>0</v>
      </c>
      <c r="I301" s="84">
        <v>0.25</v>
      </c>
    </row>
    <row r="302" spans="1:9" ht="15">
      <c r="A302" s="73" t="s">
        <v>1371</v>
      </c>
      <c r="B302" s="73" t="s">
        <v>2957</v>
      </c>
      <c r="C302" s="92" t="s">
        <v>1372</v>
      </c>
      <c r="D302" s="96">
        <v>22580.645161290322</v>
      </c>
      <c r="E302" s="96">
        <v>16370.967741935483</v>
      </c>
      <c r="F302" s="84">
        <v>0.16</v>
      </c>
      <c r="G302" s="96">
        <v>0</v>
      </c>
      <c r="H302" s="96">
        <v>0</v>
      </c>
      <c r="I302" s="84">
        <v>0.25</v>
      </c>
    </row>
    <row r="303" spans="1:9" ht="15">
      <c r="A303" s="73" t="s">
        <v>1381</v>
      </c>
      <c r="B303" s="73" t="s">
        <v>2957</v>
      </c>
      <c r="C303" s="92" t="s">
        <v>1382</v>
      </c>
      <c r="D303" s="96">
        <v>8387.09677419355</v>
      </c>
      <c r="E303" s="96">
        <v>6080.645161290323</v>
      </c>
      <c r="F303" s="84">
        <v>0.16</v>
      </c>
      <c r="G303" s="96">
        <v>0</v>
      </c>
      <c r="H303" s="96">
        <v>0</v>
      </c>
      <c r="I303" s="84">
        <v>0.25</v>
      </c>
    </row>
    <row r="304" spans="1:9" ht="15">
      <c r="A304" s="73" t="s">
        <v>1383</v>
      </c>
      <c r="B304" s="73" t="s">
        <v>2957</v>
      </c>
      <c r="C304" s="92" t="s">
        <v>1384</v>
      </c>
      <c r="D304" s="96">
        <v>8387.09677419355</v>
      </c>
      <c r="E304" s="96">
        <v>6080.645161290323</v>
      </c>
      <c r="F304" s="84">
        <v>0.16</v>
      </c>
      <c r="G304" s="96">
        <v>0</v>
      </c>
      <c r="H304" s="96">
        <v>0</v>
      </c>
      <c r="I304" s="84">
        <v>0.25</v>
      </c>
    </row>
    <row r="305" spans="1:9" ht="15">
      <c r="A305" s="73" t="s">
        <v>1385</v>
      </c>
      <c r="B305" s="73" t="s">
        <v>2957</v>
      </c>
      <c r="C305" s="92" t="s">
        <v>1386</v>
      </c>
      <c r="D305" s="96">
        <v>8387.09677419355</v>
      </c>
      <c r="E305" s="96">
        <v>6080.645161290323</v>
      </c>
      <c r="F305" s="84">
        <v>0.16</v>
      </c>
      <c r="G305" s="96">
        <v>0</v>
      </c>
      <c r="H305" s="96">
        <v>0</v>
      </c>
      <c r="I305" s="84">
        <v>0.25</v>
      </c>
    </row>
    <row r="306" spans="1:9" ht="15">
      <c r="A306" s="73" t="s">
        <v>1391</v>
      </c>
      <c r="B306" s="73" t="s">
        <v>2957</v>
      </c>
      <c r="C306" s="92" t="s">
        <v>1392</v>
      </c>
      <c r="D306" s="96">
        <v>10954.838709677419</v>
      </c>
      <c r="E306" s="96">
        <f aca="true" t="shared" si="8" ref="E306:E369">D306*(1-F306)</f>
        <v>9202.06451612903</v>
      </c>
      <c r="F306" s="84">
        <v>0.16</v>
      </c>
      <c r="G306" s="96">
        <v>0</v>
      </c>
      <c r="H306" s="96">
        <f aca="true" t="shared" si="9" ref="H306:H314">G306*(1-I306)</f>
        <v>0</v>
      </c>
      <c r="I306" s="84">
        <v>0.25</v>
      </c>
    </row>
    <row r="307" spans="1:9" ht="15">
      <c r="A307" s="73" t="s">
        <v>1409</v>
      </c>
      <c r="B307" s="73" t="s">
        <v>2957</v>
      </c>
      <c r="C307" s="92" t="s">
        <v>1410</v>
      </c>
      <c r="D307" s="96">
        <v>15057.935483870968</v>
      </c>
      <c r="E307" s="96">
        <f t="shared" si="8"/>
        <v>12648.665806451612</v>
      </c>
      <c r="F307" s="84">
        <v>0.16</v>
      </c>
      <c r="G307" s="96">
        <v>0</v>
      </c>
      <c r="H307" s="96">
        <f t="shared" si="9"/>
        <v>0</v>
      </c>
      <c r="I307" s="84">
        <v>0.25</v>
      </c>
    </row>
    <row r="308" spans="1:9" ht="15">
      <c r="A308" s="73" t="s">
        <v>1411</v>
      </c>
      <c r="B308" s="73" t="s">
        <v>2957</v>
      </c>
      <c r="C308" s="92" t="s">
        <v>1412</v>
      </c>
      <c r="D308" s="96">
        <v>19851.612903225807</v>
      </c>
      <c r="E308" s="96">
        <f t="shared" si="8"/>
        <v>16675.354838709678</v>
      </c>
      <c r="F308" s="84">
        <v>0.16</v>
      </c>
      <c r="G308" s="96">
        <v>0</v>
      </c>
      <c r="H308" s="96">
        <f t="shared" si="9"/>
        <v>0</v>
      </c>
      <c r="I308" s="84">
        <v>0.25</v>
      </c>
    </row>
    <row r="309" spans="1:9" ht="15">
      <c r="A309" s="73" t="s">
        <v>1413</v>
      </c>
      <c r="B309" s="73" t="s">
        <v>2957</v>
      </c>
      <c r="C309" s="92" t="s">
        <v>1414</v>
      </c>
      <c r="D309" s="96">
        <v>21690.322580645163</v>
      </c>
      <c r="E309" s="96">
        <f t="shared" si="8"/>
        <v>18219.870967741936</v>
      </c>
      <c r="F309" s="84">
        <v>0.16</v>
      </c>
      <c r="G309" s="96">
        <v>0</v>
      </c>
      <c r="H309" s="96">
        <f t="shared" si="9"/>
        <v>0</v>
      </c>
      <c r="I309" s="84">
        <v>0.25</v>
      </c>
    </row>
    <row r="310" spans="1:9" ht="15">
      <c r="A310" s="73" t="s">
        <v>1456</v>
      </c>
      <c r="B310" s="73" t="s">
        <v>2957</v>
      </c>
      <c r="C310" s="92" t="s">
        <v>1457</v>
      </c>
      <c r="D310" s="96">
        <v>12322.58064516129</v>
      </c>
      <c r="E310" s="96">
        <f t="shared" si="8"/>
        <v>10350.967741935483</v>
      </c>
      <c r="F310" s="84">
        <v>0.16</v>
      </c>
      <c r="G310" s="96">
        <v>0</v>
      </c>
      <c r="H310" s="96">
        <f t="shared" si="9"/>
        <v>0</v>
      </c>
      <c r="I310" s="84">
        <v>0.25</v>
      </c>
    </row>
    <row r="311" spans="1:9" ht="15">
      <c r="A311" s="73" t="s">
        <v>1458</v>
      </c>
      <c r="B311" s="73" t="s">
        <v>2957</v>
      </c>
      <c r="C311" s="92" t="s">
        <v>1459</v>
      </c>
      <c r="D311" s="96">
        <v>12322.58064516129</v>
      </c>
      <c r="E311" s="96">
        <f t="shared" si="8"/>
        <v>10350.967741935483</v>
      </c>
      <c r="F311" s="84">
        <v>0.16</v>
      </c>
      <c r="G311" s="96">
        <v>0</v>
      </c>
      <c r="H311" s="96">
        <f t="shared" si="9"/>
        <v>0</v>
      </c>
      <c r="I311" s="84">
        <v>0.25</v>
      </c>
    </row>
    <row r="312" spans="1:9" ht="15">
      <c r="A312" s="73" t="s">
        <v>1460</v>
      </c>
      <c r="B312" s="73" t="s">
        <v>2957</v>
      </c>
      <c r="C312" s="92" t="s">
        <v>1461</v>
      </c>
      <c r="D312" s="96">
        <v>17109.677419354837</v>
      </c>
      <c r="E312" s="96">
        <f t="shared" si="8"/>
        <v>14372.129032258063</v>
      </c>
      <c r="F312" s="84">
        <v>0.16</v>
      </c>
      <c r="G312" s="96">
        <v>0</v>
      </c>
      <c r="H312" s="96">
        <f t="shared" si="9"/>
        <v>0</v>
      </c>
      <c r="I312" s="84">
        <v>0.25</v>
      </c>
    </row>
    <row r="313" spans="1:9" ht="15">
      <c r="A313" s="73" t="s">
        <v>1462</v>
      </c>
      <c r="B313" s="73" t="s">
        <v>2957</v>
      </c>
      <c r="C313" s="92" t="s">
        <v>1463</v>
      </c>
      <c r="D313" s="96">
        <v>17793.548387096773</v>
      </c>
      <c r="E313" s="96">
        <f t="shared" si="8"/>
        <v>14946.580645161288</v>
      </c>
      <c r="F313" s="84">
        <v>0.16</v>
      </c>
      <c r="G313" s="96">
        <v>0</v>
      </c>
      <c r="H313" s="96">
        <f t="shared" si="9"/>
        <v>0</v>
      </c>
      <c r="I313" s="84">
        <v>0.25</v>
      </c>
    </row>
    <row r="314" spans="1:9" ht="15">
      <c r="A314" s="73" t="s">
        <v>1494</v>
      </c>
      <c r="B314" s="73" t="s">
        <v>2957</v>
      </c>
      <c r="C314" s="92" t="s">
        <v>1495</v>
      </c>
      <c r="D314" s="96">
        <v>9580.645161290322</v>
      </c>
      <c r="E314" s="96">
        <f t="shared" si="8"/>
        <v>8047.74193548387</v>
      </c>
      <c r="F314" s="84">
        <v>0.16</v>
      </c>
      <c r="G314" s="96">
        <v>0</v>
      </c>
      <c r="H314" s="96">
        <f t="shared" si="9"/>
        <v>0</v>
      </c>
      <c r="I314" s="84">
        <v>0.25</v>
      </c>
    </row>
    <row r="315" spans="1:9" ht="15">
      <c r="A315" s="73" t="s">
        <v>2070</v>
      </c>
      <c r="B315" s="73" t="s">
        <v>2957</v>
      </c>
      <c r="C315" s="92" t="s">
        <v>2071</v>
      </c>
      <c r="D315" s="96">
        <v>4186.451612903226</v>
      </c>
      <c r="E315" s="96">
        <f t="shared" si="8"/>
        <v>3516.61935483871</v>
      </c>
      <c r="F315" s="84">
        <v>0.16</v>
      </c>
      <c r="G315" s="96">
        <v>0</v>
      </c>
      <c r="H315" s="96">
        <v>0</v>
      </c>
      <c r="I315" s="84">
        <v>0.25</v>
      </c>
    </row>
    <row r="316" spans="1:9" ht="15">
      <c r="A316" s="73" t="s">
        <v>2115</v>
      </c>
      <c r="B316" s="73" t="s">
        <v>2957</v>
      </c>
      <c r="C316" s="92" t="s">
        <v>2116</v>
      </c>
      <c r="D316" s="96" t="s">
        <v>2117</v>
      </c>
      <c r="E316" s="96"/>
      <c r="F316" s="84">
        <v>0.16</v>
      </c>
      <c r="G316" s="96">
        <v>516.1290322580645</v>
      </c>
      <c r="H316" s="96">
        <v>490.3225806451613</v>
      </c>
      <c r="I316" s="84">
        <v>0.25</v>
      </c>
    </row>
    <row r="317" spans="1:9" ht="15">
      <c r="A317" s="73" t="s">
        <v>2118</v>
      </c>
      <c r="B317" s="73" t="s">
        <v>2957</v>
      </c>
      <c r="C317" s="92" t="s">
        <v>2119</v>
      </c>
      <c r="D317" s="96" t="s">
        <v>2117</v>
      </c>
      <c r="E317" s="96"/>
      <c r="F317" s="84">
        <v>0.16</v>
      </c>
      <c r="G317" s="96">
        <v>2258.064516129032</v>
      </c>
      <c r="H317" s="96">
        <v>2145.1612903225805</v>
      </c>
      <c r="I317" s="84">
        <v>0.25</v>
      </c>
    </row>
    <row r="318" spans="1:9" ht="15">
      <c r="A318" s="73" t="s">
        <v>2132</v>
      </c>
      <c r="B318" s="73" t="s">
        <v>2957</v>
      </c>
      <c r="C318" s="92" t="s">
        <v>2119</v>
      </c>
      <c r="D318" s="96" t="s">
        <v>2117</v>
      </c>
      <c r="E318" s="96"/>
      <c r="F318" s="84">
        <v>0.16</v>
      </c>
      <c r="G318" s="96">
        <v>2580.6451612903224</v>
      </c>
      <c r="H318" s="96">
        <v>2451.6129032258063</v>
      </c>
      <c r="I318" s="84">
        <v>0.25</v>
      </c>
    </row>
    <row r="319" spans="1:9" ht="15">
      <c r="A319" s="73" t="s">
        <v>1317</v>
      </c>
      <c r="B319" s="73" t="s">
        <v>2957</v>
      </c>
      <c r="C319" s="92" t="s">
        <v>1318</v>
      </c>
      <c r="D319" s="96">
        <v>1612.9032258064517</v>
      </c>
      <c r="E319" s="96">
        <f t="shared" si="8"/>
        <v>1354.8387096774193</v>
      </c>
      <c r="F319" s="84">
        <v>0.16</v>
      </c>
      <c r="G319" s="96">
        <v>0</v>
      </c>
      <c r="H319" s="96">
        <v>0</v>
      </c>
      <c r="I319" s="84">
        <v>0.25</v>
      </c>
    </row>
    <row r="320" spans="1:9" ht="15">
      <c r="A320" s="73" t="s">
        <v>1873</v>
      </c>
      <c r="B320" s="73" t="s">
        <v>2957</v>
      </c>
      <c r="C320" s="92" t="s">
        <v>1874</v>
      </c>
      <c r="D320" s="96">
        <v>23258.064516129034</v>
      </c>
      <c r="E320" s="96">
        <f t="shared" si="8"/>
        <v>19536.774193548386</v>
      </c>
      <c r="F320" s="84">
        <v>0.16</v>
      </c>
      <c r="G320" s="96">
        <v>0</v>
      </c>
      <c r="H320" s="96">
        <v>0</v>
      </c>
      <c r="I320" s="84">
        <v>0.25</v>
      </c>
    </row>
    <row r="321" spans="1:9" ht="15">
      <c r="A321" s="73" t="s">
        <v>1875</v>
      </c>
      <c r="B321" s="73" t="s">
        <v>2957</v>
      </c>
      <c r="C321" s="92" t="s">
        <v>1876</v>
      </c>
      <c r="D321" s="96">
        <v>12958.064516129032</v>
      </c>
      <c r="E321" s="96">
        <f t="shared" si="8"/>
        <v>10884.774193548386</v>
      </c>
      <c r="F321" s="84">
        <v>0.16</v>
      </c>
      <c r="G321" s="96">
        <v>0</v>
      </c>
      <c r="H321" s="96">
        <v>0</v>
      </c>
      <c r="I321" s="84">
        <v>0.25</v>
      </c>
    </row>
    <row r="322" spans="1:9" ht="15">
      <c r="A322" s="73" t="s">
        <v>1877</v>
      </c>
      <c r="B322" s="73" t="s">
        <v>2957</v>
      </c>
      <c r="C322" s="92" t="s">
        <v>1878</v>
      </c>
      <c r="D322" s="96">
        <v>6645.1612903225805</v>
      </c>
      <c r="E322" s="96">
        <f t="shared" si="8"/>
        <v>5581.935483870968</v>
      </c>
      <c r="F322" s="84">
        <v>0.16</v>
      </c>
      <c r="G322" s="96">
        <v>0</v>
      </c>
      <c r="H322" s="96">
        <v>0</v>
      </c>
      <c r="I322" s="84">
        <v>0.25</v>
      </c>
    </row>
    <row r="323" spans="1:9" ht="15">
      <c r="A323" s="73" t="s">
        <v>1879</v>
      </c>
      <c r="B323" s="73" t="s">
        <v>2957</v>
      </c>
      <c r="C323" s="92" t="s">
        <v>1880</v>
      </c>
      <c r="D323" s="96">
        <v>1528.3870967741937</v>
      </c>
      <c r="E323" s="96">
        <f t="shared" si="8"/>
        <v>1283.8451612903227</v>
      </c>
      <c r="F323" s="84">
        <v>0.16</v>
      </c>
      <c r="G323" s="96">
        <v>0</v>
      </c>
      <c r="H323" s="96">
        <v>0</v>
      </c>
      <c r="I323" s="84">
        <v>0.25</v>
      </c>
    </row>
    <row r="324" spans="1:9" ht="15">
      <c r="A324" s="73" t="s">
        <v>1891</v>
      </c>
      <c r="B324" s="73" t="s">
        <v>2957</v>
      </c>
      <c r="C324" s="92" t="s">
        <v>1892</v>
      </c>
      <c r="D324" s="96">
        <v>28468.387096774197</v>
      </c>
      <c r="E324" s="96">
        <f t="shared" si="8"/>
        <v>23913.445161290325</v>
      </c>
      <c r="F324" s="84">
        <v>0.16</v>
      </c>
      <c r="G324" s="96">
        <v>0</v>
      </c>
      <c r="H324" s="96">
        <v>0</v>
      </c>
      <c r="I324" s="84">
        <v>0.25</v>
      </c>
    </row>
    <row r="325" spans="1:9" ht="15">
      <c r="A325" s="73" t="s">
        <v>1899</v>
      </c>
      <c r="B325" s="73" t="s">
        <v>2957</v>
      </c>
      <c r="C325" s="92" t="s">
        <v>1900</v>
      </c>
      <c r="D325" s="96">
        <v>19851.612903225807</v>
      </c>
      <c r="E325" s="96">
        <f t="shared" si="8"/>
        <v>16675.354838709678</v>
      </c>
      <c r="F325" s="84">
        <v>0.16</v>
      </c>
      <c r="G325" s="96">
        <v>0</v>
      </c>
      <c r="H325" s="96">
        <v>0</v>
      </c>
      <c r="I325" s="84">
        <v>0.25</v>
      </c>
    </row>
    <row r="326" spans="1:9" ht="15">
      <c r="A326" s="73" t="s">
        <v>1931</v>
      </c>
      <c r="B326" s="73" t="s">
        <v>2957</v>
      </c>
      <c r="C326" s="92" t="s">
        <v>1932</v>
      </c>
      <c r="D326" s="96">
        <v>5477.419354838709</v>
      </c>
      <c r="E326" s="96">
        <f t="shared" si="8"/>
        <v>4601.032258064515</v>
      </c>
      <c r="F326" s="84">
        <v>0.16</v>
      </c>
      <c r="G326" s="96">
        <v>0</v>
      </c>
      <c r="H326" s="96">
        <v>0</v>
      </c>
      <c r="I326" s="84">
        <v>0.25</v>
      </c>
    </row>
    <row r="327" spans="1:9" ht="15">
      <c r="A327" s="73" t="s">
        <v>1937</v>
      </c>
      <c r="B327" s="73" t="s">
        <v>2957</v>
      </c>
      <c r="C327" s="76" t="s">
        <v>1938</v>
      </c>
      <c r="D327" s="96">
        <v>3987.0967741935483</v>
      </c>
      <c r="E327" s="96">
        <f t="shared" si="8"/>
        <v>3349.1612903225805</v>
      </c>
      <c r="F327" s="84">
        <v>0.16</v>
      </c>
      <c r="G327" s="96">
        <v>0</v>
      </c>
      <c r="H327" s="96">
        <v>0</v>
      </c>
      <c r="I327" s="84">
        <v>0.25</v>
      </c>
    </row>
    <row r="328" spans="1:9" ht="15">
      <c r="A328" s="73" t="s">
        <v>2112</v>
      </c>
      <c r="B328" s="73" t="s">
        <v>2957</v>
      </c>
      <c r="C328" s="92" t="s">
        <v>2113</v>
      </c>
      <c r="D328" s="96">
        <v>12387.09677419355</v>
      </c>
      <c r="E328" s="96">
        <f t="shared" si="8"/>
        <v>10405.161290322581</v>
      </c>
      <c r="F328" s="84">
        <v>0.16</v>
      </c>
      <c r="G328" s="96">
        <v>0</v>
      </c>
      <c r="H328" s="96">
        <v>0</v>
      </c>
      <c r="I328" s="84">
        <v>0.25</v>
      </c>
    </row>
    <row r="329" spans="1:9" ht="15">
      <c r="A329" s="73" t="s">
        <v>1321</v>
      </c>
      <c r="B329" s="73" t="s">
        <v>2957</v>
      </c>
      <c r="C329" s="92" t="s">
        <v>1322</v>
      </c>
      <c r="D329" s="96">
        <v>1612.9032258064517</v>
      </c>
      <c r="E329" s="96">
        <f t="shared" si="8"/>
        <v>1354.8387096774193</v>
      </c>
      <c r="F329" s="84">
        <v>0.16</v>
      </c>
      <c r="G329" s="96">
        <v>0</v>
      </c>
      <c r="H329" s="96">
        <v>0</v>
      </c>
      <c r="I329" s="84">
        <v>0.25</v>
      </c>
    </row>
    <row r="330" spans="1:9" ht="15">
      <c r="A330" s="73" t="s">
        <v>1960</v>
      </c>
      <c r="B330" s="73" t="s">
        <v>2957</v>
      </c>
      <c r="C330" s="76" t="s">
        <v>1961</v>
      </c>
      <c r="D330" s="96">
        <v>7818.064516129032</v>
      </c>
      <c r="E330" s="96">
        <f t="shared" si="8"/>
        <v>6567.174193548387</v>
      </c>
      <c r="F330" s="84">
        <v>0.16</v>
      </c>
      <c r="G330" s="96">
        <v>0</v>
      </c>
      <c r="H330" s="96">
        <v>0</v>
      </c>
      <c r="I330" s="84">
        <v>0.25</v>
      </c>
    </row>
    <row r="331" spans="1:9" ht="15">
      <c r="A331" s="73" t="s">
        <v>1962</v>
      </c>
      <c r="B331" s="73" t="s">
        <v>2957</v>
      </c>
      <c r="C331" s="92" t="s">
        <v>1963</v>
      </c>
      <c r="D331" s="96">
        <v>15058.064516129032</v>
      </c>
      <c r="E331" s="96">
        <f t="shared" si="8"/>
        <v>12648.774193548386</v>
      </c>
      <c r="F331" s="84">
        <v>0.16</v>
      </c>
      <c r="G331" s="96">
        <v>0</v>
      </c>
      <c r="H331" s="96">
        <v>0</v>
      </c>
      <c r="I331" s="84">
        <v>0.25</v>
      </c>
    </row>
    <row r="332" spans="1:9" ht="15">
      <c r="A332" s="73" t="s">
        <v>1964</v>
      </c>
      <c r="B332" s="73" t="s">
        <v>2957</v>
      </c>
      <c r="C332" s="76" t="s">
        <v>1965</v>
      </c>
      <c r="D332" s="96">
        <v>21689.806451612905</v>
      </c>
      <c r="E332" s="96">
        <f t="shared" si="8"/>
        <v>18219.43741935484</v>
      </c>
      <c r="F332" s="84">
        <v>0.16</v>
      </c>
      <c r="G332" s="96">
        <v>0</v>
      </c>
      <c r="H332" s="96">
        <v>0</v>
      </c>
      <c r="I332" s="84">
        <v>0.25</v>
      </c>
    </row>
    <row r="333" spans="1:9" ht="15">
      <c r="A333" s="73" t="s">
        <v>1966</v>
      </c>
      <c r="B333" s="73" t="s">
        <v>2957</v>
      </c>
      <c r="C333" s="92" t="s">
        <v>1967</v>
      </c>
      <c r="D333" s="96">
        <v>17793.548387096773</v>
      </c>
      <c r="E333" s="96">
        <f t="shared" si="8"/>
        <v>14946.580645161288</v>
      </c>
      <c r="F333" s="84">
        <v>0.16</v>
      </c>
      <c r="G333" s="96">
        <v>0</v>
      </c>
      <c r="H333" s="96">
        <v>0</v>
      </c>
      <c r="I333" s="84">
        <v>0.25</v>
      </c>
    </row>
    <row r="334" spans="1:9" ht="15">
      <c r="A334" s="73" t="s">
        <v>1968</v>
      </c>
      <c r="B334" s="73" t="s">
        <v>2957</v>
      </c>
      <c r="C334" s="76" t="s">
        <v>1969</v>
      </c>
      <c r="D334" s="96">
        <v>12322.58064516129</v>
      </c>
      <c r="E334" s="96">
        <f t="shared" si="8"/>
        <v>10350.967741935483</v>
      </c>
      <c r="F334" s="84">
        <v>0.16</v>
      </c>
      <c r="G334" s="96">
        <v>0</v>
      </c>
      <c r="H334" s="96">
        <v>0</v>
      </c>
      <c r="I334" s="84">
        <v>0.25</v>
      </c>
    </row>
    <row r="335" spans="1:9" ht="15">
      <c r="A335" s="73" t="s">
        <v>1970</v>
      </c>
      <c r="B335" s="73" t="s">
        <v>2957</v>
      </c>
      <c r="C335" s="92" t="s">
        <v>1971</v>
      </c>
      <c r="D335" s="96">
        <v>17793.548387096773</v>
      </c>
      <c r="E335" s="96">
        <f t="shared" si="8"/>
        <v>14946.580645161288</v>
      </c>
      <c r="F335" s="84">
        <v>0.16</v>
      </c>
      <c r="G335" s="96">
        <v>0</v>
      </c>
      <c r="H335" s="96">
        <v>0</v>
      </c>
      <c r="I335" s="84">
        <v>0.25</v>
      </c>
    </row>
    <row r="336" spans="1:9" ht="15">
      <c r="A336" s="73" t="s">
        <v>1325</v>
      </c>
      <c r="B336" s="73" t="s">
        <v>2957</v>
      </c>
      <c r="C336" s="92" t="s">
        <v>1326</v>
      </c>
      <c r="D336" s="96">
        <v>16492.90322580645</v>
      </c>
      <c r="E336" s="96">
        <f t="shared" si="8"/>
        <v>13854.038709677418</v>
      </c>
      <c r="F336" s="84">
        <v>0.16</v>
      </c>
      <c r="G336" s="96">
        <v>0</v>
      </c>
      <c r="H336" s="96">
        <v>0</v>
      </c>
      <c r="I336" s="84">
        <v>0.25</v>
      </c>
    </row>
    <row r="337" spans="1:9" ht="15">
      <c r="A337" s="73" t="s">
        <v>1327</v>
      </c>
      <c r="B337" s="73" t="s">
        <v>2957</v>
      </c>
      <c r="C337" s="92" t="s">
        <v>1328</v>
      </c>
      <c r="D337" s="96">
        <v>541.9354838709678</v>
      </c>
      <c r="E337" s="96">
        <f t="shared" si="8"/>
        <v>455.2258064516129</v>
      </c>
      <c r="F337" s="84">
        <v>0.16</v>
      </c>
      <c r="G337" s="96">
        <v>0</v>
      </c>
      <c r="H337" s="96">
        <v>0</v>
      </c>
      <c r="I337" s="84">
        <v>0.25</v>
      </c>
    </row>
    <row r="338" spans="1:9" ht="15">
      <c r="A338" s="73" t="s">
        <v>1347</v>
      </c>
      <c r="B338" s="73" t="s">
        <v>2957</v>
      </c>
      <c r="C338" s="92" t="s">
        <v>1348</v>
      </c>
      <c r="D338" s="96">
        <v>10000</v>
      </c>
      <c r="E338" s="96">
        <f t="shared" si="8"/>
        <v>8400</v>
      </c>
      <c r="F338" s="84">
        <v>0.16</v>
      </c>
      <c r="G338" s="96">
        <v>0</v>
      </c>
      <c r="H338" s="96">
        <v>0</v>
      </c>
      <c r="I338" s="84">
        <v>0.25</v>
      </c>
    </row>
    <row r="339" spans="1:9" ht="15">
      <c r="A339" s="73" t="s">
        <v>1349</v>
      </c>
      <c r="B339" s="73" t="s">
        <v>2957</v>
      </c>
      <c r="C339" s="92" t="s">
        <v>1350</v>
      </c>
      <c r="D339" s="96">
        <v>7419.354838709677</v>
      </c>
      <c r="E339" s="96">
        <f t="shared" si="8"/>
        <v>6232.258064516129</v>
      </c>
      <c r="F339" s="84">
        <v>0.16</v>
      </c>
      <c r="G339" s="96">
        <v>0</v>
      </c>
      <c r="H339" s="96">
        <v>0</v>
      </c>
      <c r="I339" s="84">
        <v>0.25</v>
      </c>
    </row>
    <row r="340" spans="1:9" ht="15">
      <c r="A340" s="73" t="s">
        <v>1357</v>
      </c>
      <c r="B340" s="73" t="s">
        <v>2957</v>
      </c>
      <c r="C340" s="92" t="s">
        <v>1358</v>
      </c>
      <c r="D340" s="96">
        <v>1612.9032258064517</v>
      </c>
      <c r="E340" s="96">
        <f t="shared" si="8"/>
        <v>1354.8387096774193</v>
      </c>
      <c r="F340" s="84">
        <v>0.16</v>
      </c>
      <c r="G340" s="96">
        <v>0</v>
      </c>
      <c r="H340" s="96">
        <v>0</v>
      </c>
      <c r="I340" s="84">
        <v>0.25</v>
      </c>
    </row>
    <row r="341" spans="1:9" ht="15">
      <c r="A341" s="73" t="s">
        <v>1367</v>
      </c>
      <c r="B341" s="73" t="s">
        <v>2957</v>
      </c>
      <c r="C341" s="92" t="s">
        <v>1368</v>
      </c>
      <c r="D341" s="96">
        <v>6451.612903225807</v>
      </c>
      <c r="E341" s="96">
        <f t="shared" si="8"/>
        <v>5419.354838709677</v>
      </c>
      <c r="F341" s="84">
        <v>0.16</v>
      </c>
      <c r="G341" s="96">
        <v>0</v>
      </c>
      <c r="H341" s="96">
        <v>0</v>
      </c>
      <c r="I341" s="84">
        <v>0.25</v>
      </c>
    </row>
    <row r="342" spans="1:9" ht="15">
      <c r="A342" s="73" t="s">
        <v>1375</v>
      </c>
      <c r="B342" s="73" t="s">
        <v>2957</v>
      </c>
      <c r="C342" s="92" t="s">
        <v>1376</v>
      </c>
      <c r="D342" s="96">
        <v>14838.709677419354</v>
      </c>
      <c r="E342" s="96">
        <f t="shared" si="8"/>
        <v>12464.516129032258</v>
      </c>
      <c r="F342" s="84">
        <v>0.16</v>
      </c>
      <c r="G342" s="96">
        <v>0</v>
      </c>
      <c r="H342" s="96">
        <v>0</v>
      </c>
      <c r="I342" s="84">
        <v>0.25</v>
      </c>
    </row>
    <row r="343" spans="1:9" ht="15">
      <c r="A343" s="73" t="s">
        <v>1379</v>
      </c>
      <c r="B343" s="73" t="s">
        <v>2957</v>
      </c>
      <c r="C343" s="92" t="s">
        <v>1380</v>
      </c>
      <c r="D343" s="96">
        <v>1612.9032258064517</v>
      </c>
      <c r="E343" s="96">
        <f t="shared" si="8"/>
        <v>1354.8387096774193</v>
      </c>
      <c r="F343" s="84">
        <v>0.16</v>
      </c>
      <c r="G343" s="96">
        <v>0</v>
      </c>
      <c r="H343" s="96">
        <v>0</v>
      </c>
      <c r="I343" s="84">
        <v>0.25</v>
      </c>
    </row>
    <row r="344" spans="1:9" ht="15">
      <c r="A344" s="73" t="s">
        <v>3475</v>
      </c>
      <c r="B344" s="73" t="s">
        <v>2957</v>
      </c>
      <c r="C344" s="76" t="s">
        <v>3476</v>
      </c>
      <c r="D344" s="96">
        <v>1019.3548387096774</v>
      </c>
      <c r="E344" s="96">
        <f t="shared" si="8"/>
        <v>856.258064516129</v>
      </c>
      <c r="F344" s="84">
        <v>0.16</v>
      </c>
      <c r="G344" s="96">
        <v>0</v>
      </c>
      <c r="H344" s="96">
        <f>G344*(1-I344)</f>
        <v>0</v>
      </c>
      <c r="I344" s="84">
        <v>0.25</v>
      </c>
    </row>
    <row r="345" spans="1:9" ht="15">
      <c r="A345" s="73" t="s">
        <v>3468</v>
      </c>
      <c r="B345" s="73" t="s">
        <v>2957</v>
      </c>
      <c r="C345" s="76" t="s">
        <v>3469</v>
      </c>
      <c r="D345" s="96">
        <v>2709.6774193548385</v>
      </c>
      <c r="E345" s="96">
        <f t="shared" si="8"/>
        <v>2276.1290322580644</v>
      </c>
      <c r="F345" s="84">
        <v>0.16</v>
      </c>
      <c r="G345" s="96">
        <v>0</v>
      </c>
      <c r="H345" s="96">
        <f>G345*(1-I345)</f>
        <v>0</v>
      </c>
      <c r="I345" s="84">
        <v>0.25</v>
      </c>
    </row>
    <row r="346" spans="1:9" ht="15">
      <c r="A346" s="73" t="s">
        <v>3468</v>
      </c>
      <c r="B346" s="73" t="s">
        <v>2957</v>
      </c>
      <c r="C346" s="76" t="s">
        <v>3470</v>
      </c>
      <c r="D346" s="96">
        <v>2709.6774193548385</v>
      </c>
      <c r="E346" s="96">
        <f t="shared" si="8"/>
        <v>2276.1290322580644</v>
      </c>
      <c r="F346" s="84">
        <v>0.16</v>
      </c>
      <c r="G346" s="96">
        <v>0</v>
      </c>
      <c r="H346" s="96">
        <f>G346*(1-I346)</f>
        <v>0</v>
      </c>
      <c r="I346" s="84">
        <v>0.25</v>
      </c>
    </row>
    <row r="347" spans="1:9" ht="15">
      <c r="A347" s="73" t="s">
        <v>3471</v>
      </c>
      <c r="B347" s="73" t="s">
        <v>2957</v>
      </c>
      <c r="C347" s="76" t="s">
        <v>3472</v>
      </c>
      <c r="D347" s="96">
        <v>3096.7741935483873</v>
      </c>
      <c r="E347" s="96">
        <f t="shared" si="8"/>
        <v>2601.2903225806454</v>
      </c>
      <c r="F347" s="84">
        <v>0.16</v>
      </c>
      <c r="G347" s="96">
        <v>0</v>
      </c>
      <c r="H347" s="96">
        <f>G347*(1-I347)</f>
        <v>0</v>
      </c>
      <c r="I347" s="84">
        <v>0.25</v>
      </c>
    </row>
    <row r="348" spans="1:9" ht="15">
      <c r="A348" s="73" t="s">
        <v>3473</v>
      </c>
      <c r="B348" s="73" t="s">
        <v>2957</v>
      </c>
      <c r="C348" s="76" t="s">
        <v>3474</v>
      </c>
      <c r="D348" s="96">
        <v>774.1935483870968</v>
      </c>
      <c r="E348" s="96">
        <f t="shared" si="8"/>
        <v>650.3225806451613</v>
      </c>
      <c r="F348" s="84">
        <v>0.16</v>
      </c>
      <c r="G348" s="96">
        <v>0</v>
      </c>
      <c r="H348" s="96">
        <f>G348*(1-I348)</f>
        <v>0</v>
      </c>
      <c r="I348" s="84">
        <v>0.25</v>
      </c>
    </row>
    <row r="349" spans="2:9" ht="15">
      <c r="B349" s="73" t="s">
        <v>2957</v>
      </c>
      <c r="E349" s="96">
        <f t="shared" si="8"/>
        <v>0</v>
      </c>
      <c r="F349" s="84">
        <v>0.16</v>
      </c>
      <c r="I349" s="84">
        <v>0.25</v>
      </c>
    </row>
    <row r="350" spans="1:9" ht="15">
      <c r="A350" s="73" t="s">
        <v>3477</v>
      </c>
      <c r="B350" s="73" t="s">
        <v>2957</v>
      </c>
      <c r="C350" s="76" t="s">
        <v>3478</v>
      </c>
      <c r="D350" s="96">
        <v>238.70967741935485</v>
      </c>
      <c r="E350" s="96">
        <f t="shared" si="8"/>
        <v>200.51612903225805</v>
      </c>
      <c r="F350" s="84">
        <v>0.16</v>
      </c>
      <c r="G350" s="96">
        <v>0</v>
      </c>
      <c r="H350" s="96">
        <f aca="true" t="shared" si="10" ref="H350:H401">G350*(1-I350)</f>
        <v>0</v>
      </c>
      <c r="I350" s="84">
        <v>0.25</v>
      </c>
    </row>
    <row r="351" spans="1:9" ht="15">
      <c r="A351" s="73" t="s">
        <v>3479</v>
      </c>
      <c r="B351" s="73" t="s">
        <v>2957</v>
      </c>
      <c r="C351" s="76" t="s">
        <v>3480</v>
      </c>
      <c r="D351" s="96">
        <v>2338.0645161290327</v>
      </c>
      <c r="E351" s="96">
        <f t="shared" si="8"/>
        <v>1963.9741935483873</v>
      </c>
      <c r="F351" s="84">
        <v>0.16</v>
      </c>
      <c r="G351" s="96">
        <v>0</v>
      </c>
      <c r="H351" s="96">
        <f t="shared" si="10"/>
        <v>0</v>
      </c>
      <c r="I351" s="84">
        <v>0.25</v>
      </c>
    </row>
    <row r="352" spans="1:9" ht="15">
      <c r="A352" s="73" t="s">
        <v>3481</v>
      </c>
      <c r="B352" s="73" t="s">
        <v>2957</v>
      </c>
      <c r="C352" s="76" t="s">
        <v>3482</v>
      </c>
      <c r="D352" s="96">
        <v>1380.6451612903227</v>
      </c>
      <c r="E352" s="96">
        <f t="shared" si="8"/>
        <v>1159.741935483871</v>
      </c>
      <c r="F352" s="84">
        <v>0.16</v>
      </c>
      <c r="G352" s="96">
        <v>0</v>
      </c>
      <c r="H352" s="96">
        <f t="shared" si="10"/>
        <v>0</v>
      </c>
      <c r="I352" s="84">
        <v>0.25</v>
      </c>
    </row>
    <row r="353" spans="1:9" ht="15">
      <c r="A353" s="73" t="s">
        <v>3483</v>
      </c>
      <c r="B353" s="73" t="s">
        <v>2957</v>
      </c>
      <c r="C353" s="76" t="s">
        <v>3484</v>
      </c>
      <c r="D353" s="96">
        <v>2032.258064516129</v>
      </c>
      <c r="E353" s="96">
        <f t="shared" si="8"/>
        <v>1707.0967741935483</v>
      </c>
      <c r="F353" s="84">
        <v>0.16</v>
      </c>
      <c r="G353" s="96">
        <v>0</v>
      </c>
      <c r="H353" s="96">
        <f t="shared" si="10"/>
        <v>0</v>
      </c>
      <c r="I353" s="84">
        <v>0.25</v>
      </c>
    </row>
    <row r="354" spans="1:9" ht="15">
      <c r="A354" s="73" t="s">
        <v>3485</v>
      </c>
      <c r="B354" s="73" t="s">
        <v>2957</v>
      </c>
      <c r="C354" s="76" t="s">
        <v>3486</v>
      </c>
      <c r="D354" s="96">
        <v>258.06451612903226</v>
      </c>
      <c r="E354" s="96">
        <f t="shared" si="8"/>
        <v>216.77419354838707</v>
      </c>
      <c r="F354" s="84">
        <v>0.16</v>
      </c>
      <c r="G354" s="96">
        <v>0</v>
      </c>
      <c r="H354" s="96">
        <f t="shared" si="10"/>
        <v>0</v>
      </c>
      <c r="I354" s="84">
        <v>0.25</v>
      </c>
    </row>
    <row r="355" spans="1:9" ht="15">
      <c r="A355" s="73" t="s">
        <v>3487</v>
      </c>
      <c r="B355" s="73" t="s">
        <v>2957</v>
      </c>
      <c r="C355" s="92" t="s">
        <v>3488</v>
      </c>
      <c r="D355" s="96">
        <v>1096.774193548387</v>
      </c>
      <c r="E355" s="96">
        <f t="shared" si="8"/>
        <v>921.2903225806451</v>
      </c>
      <c r="F355" s="84">
        <v>0.16</v>
      </c>
      <c r="G355" s="96">
        <v>0</v>
      </c>
      <c r="H355" s="96">
        <f t="shared" si="10"/>
        <v>0</v>
      </c>
      <c r="I355" s="84">
        <v>0.25</v>
      </c>
    </row>
    <row r="356" spans="1:9" ht="15">
      <c r="A356" s="73" t="s">
        <v>3489</v>
      </c>
      <c r="B356" s="73" t="s">
        <v>2957</v>
      </c>
      <c r="C356" s="92" t="s">
        <v>3490</v>
      </c>
      <c r="D356" s="96">
        <v>1290.3225806451612</v>
      </c>
      <c r="E356" s="96">
        <f t="shared" si="8"/>
        <v>1083.8709677419354</v>
      </c>
      <c r="F356" s="84">
        <v>0.16</v>
      </c>
      <c r="G356" s="96">
        <v>0</v>
      </c>
      <c r="H356" s="96">
        <f t="shared" si="10"/>
        <v>0</v>
      </c>
      <c r="I356" s="84">
        <v>0.25</v>
      </c>
    </row>
    <row r="357" spans="1:9" ht="15">
      <c r="A357" s="73" t="s">
        <v>3491</v>
      </c>
      <c r="B357" s="73" t="s">
        <v>2957</v>
      </c>
      <c r="C357" s="76" t="s">
        <v>3492</v>
      </c>
      <c r="D357" s="96">
        <v>6220.645161290323</v>
      </c>
      <c r="E357" s="96">
        <f t="shared" si="8"/>
        <v>5225.341935483871</v>
      </c>
      <c r="F357" s="84">
        <v>0.16</v>
      </c>
      <c r="G357" s="96">
        <v>0</v>
      </c>
      <c r="H357" s="96">
        <f t="shared" si="10"/>
        <v>0</v>
      </c>
      <c r="I357" s="84">
        <v>0.25</v>
      </c>
    </row>
    <row r="358" spans="1:9" ht="15">
      <c r="A358" s="73" t="s">
        <v>3491</v>
      </c>
      <c r="B358" s="73" t="s">
        <v>2957</v>
      </c>
      <c r="C358" s="92" t="s">
        <v>3492</v>
      </c>
      <c r="D358" s="96">
        <v>6220.645161290323</v>
      </c>
      <c r="E358" s="96">
        <f t="shared" si="8"/>
        <v>5225.341935483871</v>
      </c>
      <c r="F358" s="84">
        <v>0.16</v>
      </c>
      <c r="G358" s="96">
        <v>0</v>
      </c>
      <c r="H358" s="96">
        <f t="shared" si="10"/>
        <v>0</v>
      </c>
      <c r="I358" s="84">
        <v>0.25</v>
      </c>
    </row>
    <row r="359" spans="1:9" ht="15">
      <c r="A359" s="73" t="s">
        <v>3493</v>
      </c>
      <c r="B359" s="73" t="s">
        <v>2957</v>
      </c>
      <c r="C359" s="76" t="s">
        <v>3494</v>
      </c>
      <c r="D359" s="96">
        <v>1175.483870967742</v>
      </c>
      <c r="E359" s="96">
        <f t="shared" si="8"/>
        <v>987.4064516129032</v>
      </c>
      <c r="F359" s="84">
        <v>0.16</v>
      </c>
      <c r="G359" s="96">
        <v>0</v>
      </c>
      <c r="H359" s="96">
        <f t="shared" si="10"/>
        <v>0</v>
      </c>
      <c r="I359" s="84">
        <v>0.25</v>
      </c>
    </row>
    <row r="360" spans="1:9" ht="15">
      <c r="A360" s="73" t="s">
        <v>3493</v>
      </c>
      <c r="B360" s="73" t="s">
        <v>2957</v>
      </c>
      <c r="C360" s="92" t="s">
        <v>3494</v>
      </c>
      <c r="D360" s="96">
        <v>1175.483870967742</v>
      </c>
      <c r="E360" s="96">
        <f t="shared" si="8"/>
        <v>987.4064516129032</v>
      </c>
      <c r="F360" s="84">
        <v>0.16</v>
      </c>
      <c r="G360" s="96">
        <v>0</v>
      </c>
      <c r="H360" s="96">
        <f t="shared" si="10"/>
        <v>0</v>
      </c>
      <c r="I360" s="84">
        <v>0.25</v>
      </c>
    </row>
    <row r="361" spans="1:9" ht="15">
      <c r="A361" s="73" t="s">
        <v>599</v>
      </c>
      <c r="B361" s="73" t="s">
        <v>2957</v>
      </c>
      <c r="C361" s="92" t="s">
        <v>600</v>
      </c>
      <c r="D361" s="96">
        <v>27354.83870967742</v>
      </c>
      <c r="E361" s="96">
        <f t="shared" si="8"/>
        <v>22978.064516129034</v>
      </c>
      <c r="F361" s="84">
        <v>0.16</v>
      </c>
      <c r="G361" s="96">
        <v>3180</v>
      </c>
      <c r="H361" s="96">
        <f t="shared" si="10"/>
        <v>2385</v>
      </c>
      <c r="I361" s="84">
        <v>0.25</v>
      </c>
    </row>
    <row r="362" spans="1:9" ht="15">
      <c r="A362" s="73" t="s">
        <v>601</v>
      </c>
      <c r="B362" s="73" t="s">
        <v>2957</v>
      </c>
      <c r="C362" s="92" t="s">
        <v>602</v>
      </c>
      <c r="D362" s="96">
        <v>15483.870967741936</v>
      </c>
      <c r="E362" s="96">
        <f t="shared" si="8"/>
        <v>13006.451612903225</v>
      </c>
      <c r="F362" s="84">
        <v>0.16</v>
      </c>
      <c r="G362" s="96">
        <v>1800</v>
      </c>
      <c r="H362" s="96">
        <f t="shared" si="10"/>
        <v>1350</v>
      </c>
      <c r="I362" s="84">
        <v>0.25</v>
      </c>
    </row>
    <row r="363" spans="1:9" ht="15" hidden="1">
      <c r="A363" s="73" t="s">
        <v>603</v>
      </c>
      <c r="B363" s="73" t="s">
        <v>2957</v>
      </c>
      <c r="C363" s="92" t="s">
        <v>604</v>
      </c>
      <c r="D363" s="96">
        <v>10670.967741935485</v>
      </c>
      <c r="E363" s="96">
        <f t="shared" si="8"/>
        <v>8963.612903225807</v>
      </c>
      <c r="F363" s="84">
        <v>0.16</v>
      </c>
      <c r="G363" s="96">
        <v>1240.5</v>
      </c>
      <c r="H363" s="96">
        <f t="shared" si="10"/>
        <v>930.375</v>
      </c>
      <c r="I363" s="84">
        <v>0.25</v>
      </c>
    </row>
    <row r="364" spans="1:9" ht="15" hidden="1">
      <c r="A364" s="73" t="s">
        <v>677</v>
      </c>
      <c r="B364" s="73" t="s">
        <v>2957</v>
      </c>
      <c r="C364" s="92" t="s">
        <v>678</v>
      </c>
      <c r="D364" s="96">
        <v>22193.548387096773</v>
      </c>
      <c r="E364" s="96">
        <f t="shared" si="8"/>
        <v>18642.580645161288</v>
      </c>
      <c r="F364" s="84">
        <v>0.16</v>
      </c>
      <c r="G364" s="96">
        <v>2232</v>
      </c>
      <c r="H364" s="96">
        <f t="shared" si="10"/>
        <v>1674</v>
      </c>
      <c r="I364" s="84">
        <v>0.25</v>
      </c>
    </row>
    <row r="365" spans="1:9" ht="15" hidden="1">
      <c r="A365" s="73" t="s">
        <v>843</v>
      </c>
      <c r="B365" s="73" t="s">
        <v>2957</v>
      </c>
      <c r="C365" s="92" t="s">
        <v>844</v>
      </c>
      <c r="D365" s="96">
        <v>22193.548387096773</v>
      </c>
      <c r="E365" s="96">
        <f t="shared" si="8"/>
        <v>18642.580645161288</v>
      </c>
      <c r="F365" s="84">
        <v>0.16</v>
      </c>
      <c r="G365" s="96">
        <v>2232</v>
      </c>
      <c r="H365" s="96">
        <f t="shared" si="10"/>
        <v>1674</v>
      </c>
      <c r="I365" s="84">
        <v>0.25</v>
      </c>
    </row>
    <row r="366" spans="1:9" ht="15" hidden="1">
      <c r="A366" s="73" t="s">
        <v>901</v>
      </c>
      <c r="B366" s="73" t="s">
        <v>2957</v>
      </c>
      <c r="C366" s="92" t="s">
        <v>902</v>
      </c>
      <c r="D366" s="96">
        <v>22193.548387096773</v>
      </c>
      <c r="E366" s="96">
        <f t="shared" si="8"/>
        <v>18642.580645161288</v>
      </c>
      <c r="F366" s="84">
        <v>0.16</v>
      </c>
      <c r="G366" s="96">
        <v>2322</v>
      </c>
      <c r="H366" s="96">
        <f t="shared" si="10"/>
        <v>1741.5</v>
      </c>
      <c r="I366" s="84">
        <v>0.25</v>
      </c>
    </row>
    <row r="367" spans="1:9" ht="15" hidden="1">
      <c r="A367" s="73" t="s">
        <v>903</v>
      </c>
      <c r="B367" s="73" t="s">
        <v>2957</v>
      </c>
      <c r="C367" s="92" t="s">
        <v>904</v>
      </c>
      <c r="D367" s="96">
        <v>22193.548387096773</v>
      </c>
      <c r="E367" s="96">
        <f t="shared" si="8"/>
        <v>18642.580645161288</v>
      </c>
      <c r="F367" s="84">
        <v>0.16</v>
      </c>
      <c r="G367" s="96">
        <v>2322</v>
      </c>
      <c r="H367" s="96">
        <f t="shared" si="10"/>
        <v>1741.5</v>
      </c>
      <c r="I367" s="84">
        <v>0.25</v>
      </c>
    </row>
    <row r="368" spans="1:9" ht="15" hidden="1">
      <c r="A368" s="73" t="s">
        <v>905</v>
      </c>
      <c r="B368" s="73" t="s">
        <v>2957</v>
      </c>
      <c r="C368" s="92" t="s">
        <v>906</v>
      </c>
      <c r="D368" s="96">
        <v>22193.548387096773</v>
      </c>
      <c r="E368" s="96">
        <f t="shared" si="8"/>
        <v>18642.580645161288</v>
      </c>
      <c r="F368" s="84">
        <v>0.16</v>
      </c>
      <c r="G368" s="96">
        <v>2322</v>
      </c>
      <c r="H368" s="96">
        <f t="shared" si="10"/>
        <v>1741.5</v>
      </c>
      <c r="I368" s="84">
        <v>0.25</v>
      </c>
    </row>
    <row r="369" spans="1:9" ht="15" hidden="1">
      <c r="A369" s="73" t="s">
        <v>3573</v>
      </c>
      <c r="B369" s="73" t="s">
        <v>2957</v>
      </c>
      <c r="C369" s="92" t="s">
        <v>758</v>
      </c>
      <c r="D369" s="96">
        <v>9032.258064516129</v>
      </c>
      <c r="E369" s="96">
        <f t="shared" si="8"/>
        <v>7587.096774193548</v>
      </c>
      <c r="F369" s="84">
        <v>0.16</v>
      </c>
      <c r="G369" s="96">
        <v>630</v>
      </c>
      <c r="H369" s="96">
        <f t="shared" si="10"/>
        <v>472.5</v>
      </c>
      <c r="I369" s="84">
        <v>0.25</v>
      </c>
    </row>
    <row r="370" spans="1:9" ht="15" hidden="1">
      <c r="A370" s="73" t="s">
        <v>907</v>
      </c>
      <c r="B370" s="73" t="s">
        <v>2957</v>
      </c>
      <c r="C370" s="92" t="s">
        <v>908</v>
      </c>
      <c r="D370" s="96">
        <v>12903.225806451614</v>
      </c>
      <c r="E370" s="96">
        <f aca="true" t="shared" si="11" ref="E370:E401">D370*(1-F370)</f>
        <v>10838.709677419354</v>
      </c>
      <c r="F370" s="84">
        <v>0.16</v>
      </c>
      <c r="G370" s="96">
        <v>1080</v>
      </c>
      <c r="H370" s="96">
        <f t="shared" si="10"/>
        <v>810</v>
      </c>
      <c r="I370" s="84">
        <v>0.25</v>
      </c>
    </row>
    <row r="371" spans="1:9" ht="15" hidden="1">
      <c r="A371" s="73" t="s">
        <v>909</v>
      </c>
      <c r="B371" s="73" t="s">
        <v>2957</v>
      </c>
      <c r="C371" s="92" t="s">
        <v>910</v>
      </c>
      <c r="D371" s="96">
        <v>12903.225806451614</v>
      </c>
      <c r="E371" s="96">
        <f t="shared" si="11"/>
        <v>10838.709677419354</v>
      </c>
      <c r="F371" s="84">
        <v>0.16</v>
      </c>
      <c r="G371" s="96">
        <v>1080</v>
      </c>
      <c r="H371" s="96">
        <f t="shared" si="10"/>
        <v>810</v>
      </c>
      <c r="I371" s="84">
        <v>0.25</v>
      </c>
    </row>
    <row r="372" spans="1:9" ht="15" hidden="1">
      <c r="A372" s="73" t="s">
        <v>911</v>
      </c>
      <c r="B372" s="73" t="s">
        <v>2957</v>
      </c>
      <c r="C372" s="92" t="s">
        <v>912</v>
      </c>
      <c r="D372" s="96">
        <v>12903.225806451614</v>
      </c>
      <c r="E372" s="96">
        <f t="shared" si="11"/>
        <v>10838.709677419354</v>
      </c>
      <c r="F372" s="84">
        <v>0.16</v>
      </c>
      <c r="G372" s="96">
        <v>1080</v>
      </c>
      <c r="H372" s="96">
        <f t="shared" si="10"/>
        <v>810</v>
      </c>
      <c r="I372" s="84">
        <v>0.25</v>
      </c>
    </row>
    <row r="373" spans="1:9" ht="15" hidden="1">
      <c r="A373" s="73" t="s">
        <v>983</v>
      </c>
      <c r="B373" s="73" t="s">
        <v>2957</v>
      </c>
      <c r="C373" s="92" t="s">
        <v>984</v>
      </c>
      <c r="D373" s="96">
        <v>19354.83870967742</v>
      </c>
      <c r="E373" s="96">
        <f t="shared" si="11"/>
        <v>16258.064516129032</v>
      </c>
      <c r="F373" s="84">
        <v>0.16</v>
      </c>
      <c r="G373" s="96">
        <v>3000</v>
      </c>
      <c r="H373" s="96">
        <f t="shared" si="10"/>
        <v>2250</v>
      </c>
      <c r="I373" s="84">
        <v>0.25</v>
      </c>
    </row>
    <row r="374" spans="1:9" ht="15" hidden="1">
      <c r="A374" s="73" t="s">
        <v>913</v>
      </c>
      <c r="B374" s="73" t="s">
        <v>2957</v>
      </c>
      <c r="C374" s="92" t="s">
        <v>914</v>
      </c>
      <c r="D374" s="96">
        <v>6387.096774193548</v>
      </c>
      <c r="E374" s="96">
        <f t="shared" si="11"/>
        <v>5365.1612903225805</v>
      </c>
      <c r="F374" s="84">
        <v>0.16</v>
      </c>
      <c r="G374" s="96">
        <v>445</v>
      </c>
      <c r="H374" s="96">
        <f t="shared" si="10"/>
        <v>333.75</v>
      </c>
      <c r="I374" s="84">
        <v>0.25</v>
      </c>
    </row>
    <row r="375" spans="1:9" ht="15" hidden="1">
      <c r="A375" s="73" t="s">
        <v>915</v>
      </c>
      <c r="B375" s="73" t="s">
        <v>2957</v>
      </c>
      <c r="C375" s="92" t="s">
        <v>916</v>
      </c>
      <c r="D375" s="96">
        <v>6387.096774193548</v>
      </c>
      <c r="E375" s="96">
        <f t="shared" si="11"/>
        <v>5365.1612903225805</v>
      </c>
      <c r="F375" s="84">
        <v>0.16</v>
      </c>
      <c r="G375" s="96">
        <v>445</v>
      </c>
      <c r="H375" s="96">
        <f t="shared" si="10"/>
        <v>333.75</v>
      </c>
      <c r="I375" s="84">
        <v>0.25</v>
      </c>
    </row>
    <row r="376" spans="1:9" ht="15" hidden="1">
      <c r="A376" s="73" t="s">
        <v>917</v>
      </c>
      <c r="B376" s="73" t="s">
        <v>2957</v>
      </c>
      <c r="C376" s="92" t="s">
        <v>918</v>
      </c>
      <c r="D376" s="96">
        <v>6387.096774193548</v>
      </c>
      <c r="E376" s="96">
        <f t="shared" si="11"/>
        <v>5365.1612903225805</v>
      </c>
      <c r="F376" s="84">
        <v>0.16</v>
      </c>
      <c r="G376" s="96">
        <v>445</v>
      </c>
      <c r="H376" s="96">
        <f t="shared" si="10"/>
        <v>333.75</v>
      </c>
      <c r="I376" s="84">
        <v>0.25</v>
      </c>
    </row>
    <row r="377" spans="1:9" ht="15" hidden="1">
      <c r="A377" s="73" t="s">
        <v>919</v>
      </c>
      <c r="B377" s="73" t="s">
        <v>2957</v>
      </c>
      <c r="C377" s="92" t="s">
        <v>920</v>
      </c>
      <c r="D377" s="96">
        <v>6387.096774193548</v>
      </c>
      <c r="E377" s="96">
        <f t="shared" si="11"/>
        <v>5365.1612903225805</v>
      </c>
      <c r="F377" s="84">
        <v>0.16</v>
      </c>
      <c r="G377" s="96">
        <v>445</v>
      </c>
      <c r="H377" s="96">
        <f t="shared" si="10"/>
        <v>333.75</v>
      </c>
      <c r="I377" s="84">
        <v>0.25</v>
      </c>
    </row>
    <row r="378" spans="1:9" ht="15" hidden="1">
      <c r="A378" s="73" t="s">
        <v>921</v>
      </c>
      <c r="B378" s="73" t="s">
        <v>2957</v>
      </c>
      <c r="C378" s="92" t="s">
        <v>922</v>
      </c>
      <c r="D378" s="96">
        <v>12774.193548387097</v>
      </c>
      <c r="E378" s="96">
        <f t="shared" si="11"/>
        <v>10730.322580645161</v>
      </c>
      <c r="F378" s="84">
        <v>0.16</v>
      </c>
      <c r="G378" s="96">
        <v>890</v>
      </c>
      <c r="H378" s="96">
        <f t="shared" si="10"/>
        <v>667.5</v>
      </c>
      <c r="I378" s="84">
        <v>0.25</v>
      </c>
    </row>
    <row r="379" spans="1:9" ht="15" hidden="1">
      <c r="A379" s="73" t="s">
        <v>923</v>
      </c>
      <c r="B379" s="73" t="s">
        <v>2957</v>
      </c>
      <c r="C379" s="92" t="s">
        <v>924</v>
      </c>
      <c r="D379" s="96">
        <v>12774.193548387097</v>
      </c>
      <c r="E379" s="96">
        <f t="shared" si="11"/>
        <v>10730.322580645161</v>
      </c>
      <c r="F379" s="84">
        <v>0.16</v>
      </c>
      <c r="G379" s="96">
        <v>890</v>
      </c>
      <c r="H379" s="96">
        <f t="shared" si="10"/>
        <v>667.5</v>
      </c>
      <c r="I379" s="84">
        <v>0.25</v>
      </c>
    </row>
    <row r="380" spans="1:9" ht="15" hidden="1">
      <c r="A380" s="73" t="s">
        <v>925</v>
      </c>
      <c r="B380" s="73" t="s">
        <v>2957</v>
      </c>
      <c r="C380" s="92" t="s">
        <v>926</v>
      </c>
      <c r="D380" s="96">
        <v>12774.193548387097</v>
      </c>
      <c r="E380" s="96">
        <f t="shared" si="11"/>
        <v>10730.322580645161</v>
      </c>
      <c r="F380" s="84">
        <v>0.16</v>
      </c>
      <c r="G380" s="96">
        <v>890</v>
      </c>
      <c r="H380" s="96">
        <f t="shared" si="10"/>
        <v>667.5</v>
      </c>
      <c r="I380" s="84">
        <v>0.25</v>
      </c>
    </row>
    <row r="381" spans="1:9" ht="15" hidden="1">
      <c r="A381" s="73" t="s">
        <v>927</v>
      </c>
      <c r="B381" s="73" t="s">
        <v>2957</v>
      </c>
      <c r="C381" s="92" t="s">
        <v>928</v>
      </c>
      <c r="D381" s="96">
        <v>12774.193548387097</v>
      </c>
      <c r="E381" s="96">
        <f t="shared" si="11"/>
        <v>10730.322580645161</v>
      </c>
      <c r="F381" s="84">
        <v>0.16</v>
      </c>
      <c r="G381" s="96">
        <v>890</v>
      </c>
      <c r="H381" s="96">
        <f t="shared" si="10"/>
        <v>667.5</v>
      </c>
      <c r="I381" s="84">
        <v>0.25</v>
      </c>
    </row>
    <row r="382" spans="1:9" ht="15" hidden="1">
      <c r="A382" s="73" t="s">
        <v>929</v>
      </c>
      <c r="B382" s="73" t="s">
        <v>2957</v>
      </c>
      <c r="C382" s="92" t="s">
        <v>930</v>
      </c>
      <c r="D382" s="96">
        <v>6387.096774193548</v>
      </c>
      <c r="E382" s="96">
        <f t="shared" si="11"/>
        <v>5365.1612903225805</v>
      </c>
      <c r="F382" s="84">
        <v>0.16</v>
      </c>
      <c r="G382" s="96">
        <v>445</v>
      </c>
      <c r="H382" s="96">
        <f t="shared" si="10"/>
        <v>333.75</v>
      </c>
      <c r="I382" s="84">
        <v>0.25</v>
      </c>
    </row>
    <row r="383" spans="1:9" ht="15" hidden="1">
      <c r="A383" s="73" t="s">
        <v>931</v>
      </c>
      <c r="B383" s="73" t="s">
        <v>2957</v>
      </c>
      <c r="C383" s="92" t="s">
        <v>932</v>
      </c>
      <c r="D383" s="96">
        <v>6387.096774193548</v>
      </c>
      <c r="E383" s="96">
        <f t="shared" si="11"/>
        <v>5365.1612903225805</v>
      </c>
      <c r="F383" s="84">
        <v>0.16</v>
      </c>
      <c r="G383" s="96">
        <v>445</v>
      </c>
      <c r="H383" s="96">
        <f t="shared" si="10"/>
        <v>333.75</v>
      </c>
      <c r="I383" s="84">
        <v>0.25</v>
      </c>
    </row>
    <row r="384" spans="1:9" ht="15" hidden="1">
      <c r="A384" s="73" t="s">
        <v>985</v>
      </c>
      <c r="B384" s="73" t="s">
        <v>2957</v>
      </c>
      <c r="C384" s="92" t="s">
        <v>986</v>
      </c>
      <c r="D384" s="96">
        <v>32258.064516129034</v>
      </c>
      <c r="E384" s="96">
        <f t="shared" si="11"/>
        <v>27096.774193548386</v>
      </c>
      <c r="F384" s="84">
        <v>0.16</v>
      </c>
      <c r="G384" s="96">
        <v>5000</v>
      </c>
      <c r="H384" s="96">
        <f t="shared" si="10"/>
        <v>3750</v>
      </c>
      <c r="I384" s="84">
        <v>0.25</v>
      </c>
    </row>
    <row r="385" spans="1:9" ht="15">
      <c r="A385" s="73" t="s">
        <v>605</v>
      </c>
      <c r="B385" s="73" t="s">
        <v>2957</v>
      </c>
      <c r="C385" s="92" t="s">
        <v>606</v>
      </c>
      <c r="D385" s="96">
        <v>7122.580645161291</v>
      </c>
      <c r="E385" s="96">
        <f t="shared" si="11"/>
        <v>5982.967741935484</v>
      </c>
      <c r="F385" s="84">
        <v>0.16</v>
      </c>
      <c r="G385" s="96">
        <v>828</v>
      </c>
      <c r="H385" s="96">
        <f t="shared" si="10"/>
        <v>621</v>
      </c>
      <c r="I385" s="84">
        <v>0.25</v>
      </c>
    </row>
    <row r="386" spans="1:9" ht="15">
      <c r="A386" s="73" t="s">
        <v>641</v>
      </c>
      <c r="B386" s="73" t="s">
        <v>2957</v>
      </c>
      <c r="C386" s="92" t="s">
        <v>642</v>
      </c>
      <c r="D386" s="96">
        <v>6838.709677419355</v>
      </c>
      <c r="E386" s="96">
        <f t="shared" si="11"/>
        <v>5744.5161290322585</v>
      </c>
      <c r="F386" s="84">
        <v>0.16</v>
      </c>
      <c r="G386" s="96">
        <v>795</v>
      </c>
      <c r="H386" s="96">
        <f t="shared" si="10"/>
        <v>596.25</v>
      </c>
      <c r="I386" s="84">
        <v>0.25</v>
      </c>
    </row>
    <row r="387" spans="1:9" ht="15">
      <c r="A387" s="73" t="s">
        <v>607</v>
      </c>
      <c r="B387" s="73" t="s">
        <v>2957</v>
      </c>
      <c r="C387" s="92" t="s">
        <v>608</v>
      </c>
      <c r="D387" s="96">
        <v>40645.16129032258</v>
      </c>
      <c r="E387" s="96">
        <f t="shared" si="11"/>
        <v>34141.93548387097</v>
      </c>
      <c r="F387" s="84">
        <v>0.16</v>
      </c>
      <c r="G387" s="96">
        <v>4725</v>
      </c>
      <c r="H387" s="96">
        <f t="shared" si="10"/>
        <v>3543.75</v>
      </c>
      <c r="I387" s="84">
        <v>0.25</v>
      </c>
    </row>
    <row r="388" spans="1:9" ht="15">
      <c r="A388" s="73" t="s">
        <v>609</v>
      </c>
      <c r="B388" s="73" t="s">
        <v>2957</v>
      </c>
      <c r="C388" s="92" t="s">
        <v>610</v>
      </c>
      <c r="D388" s="96">
        <v>11741.935483870968</v>
      </c>
      <c r="E388" s="96">
        <f t="shared" si="11"/>
        <v>9863.225806451612</v>
      </c>
      <c r="F388" s="84">
        <v>0.16</v>
      </c>
      <c r="G388" s="96">
        <v>1365</v>
      </c>
      <c r="H388" s="96">
        <f t="shared" si="10"/>
        <v>1023.75</v>
      </c>
      <c r="I388" s="84">
        <v>0.25</v>
      </c>
    </row>
    <row r="389" spans="1:9" ht="15" hidden="1">
      <c r="A389" s="73" t="s">
        <v>611</v>
      </c>
      <c r="B389" s="73" t="s">
        <v>2957</v>
      </c>
      <c r="C389" s="92" t="s">
        <v>612</v>
      </c>
      <c r="D389" s="96">
        <v>2322.5806451612902</v>
      </c>
      <c r="E389" s="96">
        <f t="shared" si="11"/>
        <v>1950.9677419354837</v>
      </c>
      <c r="F389" s="84">
        <v>0.16</v>
      </c>
      <c r="G389" s="96">
        <v>0</v>
      </c>
      <c r="H389" s="96">
        <f t="shared" si="10"/>
        <v>0</v>
      </c>
      <c r="I389" s="84">
        <v>0.25</v>
      </c>
    </row>
    <row r="390" spans="1:9" ht="15">
      <c r="A390" s="73" t="s">
        <v>613</v>
      </c>
      <c r="B390" s="73" t="s">
        <v>2957</v>
      </c>
      <c r="C390" s="92" t="s">
        <v>614</v>
      </c>
      <c r="D390" s="96">
        <v>22193.548387096773</v>
      </c>
      <c r="E390" s="96">
        <f t="shared" si="11"/>
        <v>18642.580645161288</v>
      </c>
      <c r="F390" s="84">
        <v>0.16</v>
      </c>
      <c r="G390" s="96">
        <v>2580</v>
      </c>
      <c r="H390" s="96">
        <f t="shared" si="10"/>
        <v>1935</v>
      </c>
      <c r="I390" s="84">
        <v>0.25</v>
      </c>
    </row>
    <row r="391" spans="1:9" ht="15">
      <c r="A391" s="73" t="s">
        <v>615</v>
      </c>
      <c r="B391" s="73" t="s">
        <v>2957</v>
      </c>
      <c r="C391" s="92" t="s">
        <v>616</v>
      </c>
      <c r="D391" s="96">
        <v>11032.258064516129</v>
      </c>
      <c r="E391" s="96">
        <f t="shared" si="11"/>
        <v>9267.096774193547</v>
      </c>
      <c r="F391" s="84">
        <v>0.16</v>
      </c>
      <c r="G391" s="96">
        <v>1282.5</v>
      </c>
      <c r="H391" s="96">
        <f t="shared" si="10"/>
        <v>961.875</v>
      </c>
      <c r="I391" s="84">
        <v>0.25</v>
      </c>
    </row>
    <row r="392" spans="1:9" ht="15" hidden="1">
      <c r="A392" s="73" t="s">
        <v>933</v>
      </c>
      <c r="B392" s="73" t="s">
        <v>2957</v>
      </c>
      <c r="C392" s="92" t="s">
        <v>934</v>
      </c>
      <c r="D392" s="96">
        <v>12903.225806451614</v>
      </c>
      <c r="E392" s="96">
        <f t="shared" si="11"/>
        <v>10838.709677419354</v>
      </c>
      <c r="F392" s="84">
        <v>0.16</v>
      </c>
      <c r="G392" s="96">
        <v>1080</v>
      </c>
      <c r="H392" s="96">
        <f t="shared" si="10"/>
        <v>810</v>
      </c>
      <c r="I392" s="84">
        <v>0.25</v>
      </c>
    </row>
    <row r="393" spans="1:9" ht="15" hidden="1">
      <c r="A393" s="73" t="s">
        <v>935</v>
      </c>
      <c r="B393" s="73" t="s">
        <v>2957</v>
      </c>
      <c r="C393" s="92" t="s">
        <v>936</v>
      </c>
      <c r="D393" s="96">
        <v>12903.225806451614</v>
      </c>
      <c r="E393" s="96">
        <f t="shared" si="11"/>
        <v>10838.709677419354</v>
      </c>
      <c r="F393" s="84">
        <v>0.16</v>
      </c>
      <c r="G393" s="96">
        <v>1080</v>
      </c>
      <c r="H393" s="96">
        <f t="shared" si="10"/>
        <v>810</v>
      </c>
      <c r="I393" s="84">
        <v>0.25</v>
      </c>
    </row>
    <row r="394" spans="1:9" ht="15" hidden="1">
      <c r="A394" s="73" t="s">
        <v>845</v>
      </c>
      <c r="B394" s="73" t="s">
        <v>2957</v>
      </c>
      <c r="C394" s="92" t="s">
        <v>846</v>
      </c>
      <c r="D394" s="96">
        <v>25800</v>
      </c>
      <c r="E394" s="96">
        <f t="shared" si="11"/>
        <v>21672</v>
      </c>
      <c r="F394" s="84">
        <v>0.16</v>
      </c>
      <c r="G394" s="96">
        <v>1999.5</v>
      </c>
      <c r="H394" s="96">
        <f t="shared" si="10"/>
        <v>1499.625</v>
      </c>
      <c r="I394" s="84">
        <v>0.25</v>
      </c>
    </row>
    <row r="395" spans="1:9" ht="15" hidden="1">
      <c r="A395" s="73" t="s">
        <v>617</v>
      </c>
      <c r="B395" s="73" t="s">
        <v>2957</v>
      </c>
      <c r="C395" s="92" t="s">
        <v>618</v>
      </c>
      <c r="D395" s="96">
        <v>7193.548387096775</v>
      </c>
      <c r="E395" s="96">
        <f t="shared" si="11"/>
        <v>6042.580645161291</v>
      </c>
      <c r="F395" s="84">
        <v>0.16</v>
      </c>
      <c r="G395" s="96">
        <v>0</v>
      </c>
      <c r="H395" s="96">
        <f t="shared" si="10"/>
        <v>0</v>
      </c>
      <c r="I395" s="84">
        <v>0.25</v>
      </c>
    </row>
    <row r="396" spans="1:9" ht="15" hidden="1">
      <c r="A396" s="73" t="s">
        <v>619</v>
      </c>
      <c r="B396" s="73" t="s">
        <v>2957</v>
      </c>
      <c r="C396" s="92" t="s">
        <v>620</v>
      </c>
      <c r="D396" s="96">
        <v>7806.451612903226</v>
      </c>
      <c r="E396" s="96">
        <f t="shared" si="11"/>
        <v>6557.41935483871</v>
      </c>
      <c r="F396" s="84">
        <v>0.16</v>
      </c>
      <c r="G396" s="96">
        <v>907.5</v>
      </c>
      <c r="H396" s="96">
        <f t="shared" si="10"/>
        <v>680.625</v>
      </c>
      <c r="I396" s="84">
        <v>0.25</v>
      </c>
    </row>
    <row r="397" spans="1:9" ht="15" hidden="1">
      <c r="A397" s="73" t="s">
        <v>621</v>
      </c>
      <c r="B397" s="73" t="s">
        <v>2957</v>
      </c>
      <c r="C397" s="92" t="s">
        <v>622</v>
      </c>
      <c r="D397" s="96">
        <v>21419.354838709678</v>
      </c>
      <c r="E397" s="96">
        <f t="shared" si="11"/>
        <v>17992.25806451613</v>
      </c>
      <c r="F397" s="84">
        <v>0.16</v>
      </c>
      <c r="G397" s="96">
        <v>2490</v>
      </c>
      <c r="H397" s="96">
        <f t="shared" si="10"/>
        <v>1867.5</v>
      </c>
      <c r="I397" s="84">
        <v>0.25</v>
      </c>
    </row>
    <row r="398" spans="1:9" ht="15">
      <c r="A398" s="73" t="s">
        <v>623</v>
      </c>
      <c r="B398" s="73" t="s">
        <v>2957</v>
      </c>
      <c r="C398" s="92" t="s">
        <v>624</v>
      </c>
      <c r="D398" s="96">
        <v>22193.548387096773</v>
      </c>
      <c r="E398" s="96">
        <f t="shared" si="11"/>
        <v>18642.580645161288</v>
      </c>
      <c r="F398" s="84">
        <v>0.16</v>
      </c>
      <c r="G398" s="96">
        <v>2580</v>
      </c>
      <c r="H398" s="96">
        <f t="shared" si="10"/>
        <v>1935</v>
      </c>
      <c r="I398" s="84">
        <v>0.25</v>
      </c>
    </row>
    <row r="399" spans="1:9" ht="15">
      <c r="A399" s="73" t="s">
        <v>625</v>
      </c>
      <c r="B399" s="73" t="s">
        <v>2957</v>
      </c>
      <c r="C399" s="92" t="s">
        <v>626</v>
      </c>
      <c r="D399" s="96">
        <v>7161.290322580645</v>
      </c>
      <c r="E399" s="96">
        <f t="shared" si="11"/>
        <v>6015.4838709677415</v>
      </c>
      <c r="F399" s="84">
        <v>0.16</v>
      </c>
      <c r="G399" s="96">
        <v>832.5</v>
      </c>
      <c r="H399" s="96">
        <f t="shared" si="10"/>
        <v>624.375</v>
      </c>
      <c r="I399" s="84">
        <v>0.25</v>
      </c>
    </row>
    <row r="400" spans="1:9" ht="15" hidden="1">
      <c r="A400" s="73" t="s">
        <v>627</v>
      </c>
      <c r="B400" s="73" t="s">
        <v>2957</v>
      </c>
      <c r="C400" s="92" t="s">
        <v>628</v>
      </c>
      <c r="D400" s="96">
        <v>28387.09677419355</v>
      </c>
      <c r="E400" s="96">
        <f t="shared" si="11"/>
        <v>23845.16129032258</v>
      </c>
      <c r="F400" s="84">
        <v>0.16</v>
      </c>
      <c r="G400" s="96">
        <v>3300</v>
      </c>
      <c r="H400" s="96">
        <f t="shared" si="10"/>
        <v>2475</v>
      </c>
      <c r="I400" s="84">
        <v>0.25</v>
      </c>
    </row>
    <row r="401" spans="1:9" ht="15">
      <c r="A401" s="73" t="s">
        <v>629</v>
      </c>
      <c r="B401" s="73" t="s">
        <v>2957</v>
      </c>
      <c r="C401" s="92" t="s">
        <v>630</v>
      </c>
      <c r="D401" s="96">
        <v>34193.54838709677</v>
      </c>
      <c r="E401" s="96">
        <f t="shared" si="11"/>
        <v>28722.580645161288</v>
      </c>
      <c r="F401" s="84">
        <v>0.16</v>
      </c>
      <c r="G401" s="96">
        <v>3975</v>
      </c>
      <c r="H401" s="96">
        <f t="shared" si="10"/>
        <v>2981.25</v>
      </c>
      <c r="I401" s="84">
        <v>0.25</v>
      </c>
    </row>
    <row r="402" spans="1:8" ht="15">
      <c r="A402" t="s">
        <v>79</v>
      </c>
      <c r="B402" t="s">
        <v>2976</v>
      </c>
      <c r="C402" s="87" t="s">
        <v>80</v>
      </c>
      <c r="D402" s="94">
        <v>1995</v>
      </c>
      <c r="E402" s="94">
        <f aca="true" t="shared" si="12" ref="E402:E465">D402*0.84</f>
        <v>1675.8</v>
      </c>
      <c r="F402" s="84">
        <v>0.16</v>
      </c>
      <c r="G402" s="94" t="s">
        <v>3111</v>
      </c>
      <c r="H402" s="94" t="s">
        <v>3111</v>
      </c>
    </row>
    <row r="403" spans="1:8" ht="15">
      <c r="A403" t="s">
        <v>3059</v>
      </c>
      <c r="B403" t="s">
        <v>3082</v>
      </c>
      <c r="C403" s="87" t="s">
        <v>80</v>
      </c>
      <c r="D403" s="94">
        <v>1995</v>
      </c>
      <c r="E403" s="94">
        <f t="shared" si="12"/>
        <v>1675.8</v>
      </c>
      <c r="F403" s="84">
        <v>0.16</v>
      </c>
      <c r="G403" s="94" t="s">
        <v>3111</v>
      </c>
      <c r="H403" s="94" t="s">
        <v>3111</v>
      </c>
    </row>
    <row r="404" spans="1:8" ht="15">
      <c r="A404" t="s">
        <v>81</v>
      </c>
      <c r="B404" t="s">
        <v>2976</v>
      </c>
      <c r="C404" s="87" t="s">
        <v>82</v>
      </c>
      <c r="D404" s="94">
        <v>1795</v>
      </c>
      <c r="E404" s="94">
        <f t="shared" si="12"/>
        <v>1507.8</v>
      </c>
      <c r="F404" s="84">
        <v>0.16</v>
      </c>
      <c r="G404" s="94" t="s">
        <v>3111</v>
      </c>
      <c r="H404" s="94" t="s">
        <v>3111</v>
      </c>
    </row>
    <row r="405" spans="1:8" ht="15">
      <c r="A405" t="s">
        <v>83</v>
      </c>
      <c r="B405" t="s">
        <v>2976</v>
      </c>
      <c r="C405" s="87" t="s">
        <v>84</v>
      </c>
      <c r="D405" s="94">
        <v>2195</v>
      </c>
      <c r="E405" s="94">
        <f t="shared" si="12"/>
        <v>1843.8</v>
      </c>
      <c r="F405" s="84">
        <v>0.16</v>
      </c>
      <c r="G405" s="94" t="s">
        <v>3111</v>
      </c>
      <c r="H405" s="94" t="s">
        <v>3111</v>
      </c>
    </row>
    <row r="406" spans="1:8" ht="15">
      <c r="A406" t="s">
        <v>85</v>
      </c>
      <c r="B406" t="s">
        <v>2976</v>
      </c>
      <c r="C406" s="87" t="s">
        <v>86</v>
      </c>
      <c r="D406" s="94">
        <v>1500</v>
      </c>
      <c r="E406" s="94">
        <f t="shared" si="12"/>
        <v>1260</v>
      </c>
      <c r="F406" s="84">
        <v>0.16</v>
      </c>
      <c r="G406" s="94" t="s">
        <v>3111</v>
      </c>
      <c r="H406" s="94" t="s">
        <v>3111</v>
      </c>
    </row>
    <row r="407" spans="1:8" ht="15">
      <c r="A407" t="s">
        <v>87</v>
      </c>
      <c r="B407" t="s">
        <v>2976</v>
      </c>
      <c r="C407" s="87" t="s">
        <v>88</v>
      </c>
      <c r="D407" s="94">
        <v>495</v>
      </c>
      <c r="E407" s="94">
        <f t="shared" si="12"/>
        <v>415.8</v>
      </c>
      <c r="F407" s="84">
        <v>0.16</v>
      </c>
      <c r="G407" s="94" t="s">
        <v>3111</v>
      </c>
      <c r="H407" s="94" t="s">
        <v>3111</v>
      </c>
    </row>
    <row r="408" spans="1:8" ht="15">
      <c r="A408" t="s">
        <v>89</v>
      </c>
      <c r="B408" t="s">
        <v>2976</v>
      </c>
      <c r="C408" s="87" t="s">
        <v>90</v>
      </c>
      <c r="D408" s="94">
        <v>1195</v>
      </c>
      <c r="E408" s="94">
        <f t="shared" si="12"/>
        <v>1003.8</v>
      </c>
      <c r="F408" s="84">
        <v>0.16</v>
      </c>
      <c r="G408" s="94" t="s">
        <v>3111</v>
      </c>
      <c r="H408" s="94" t="s">
        <v>3111</v>
      </c>
    </row>
    <row r="409" spans="1:8" ht="15">
      <c r="A409" t="s">
        <v>91</v>
      </c>
      <c r="B409" t="s">
        <v>2976</v>
      </c>
      <c r="C409" s="87" t="s">
        <v>92</v>
      </c>
      <c r="D409" s="94">
        <v>995</v>
      </c>
      <c r="E409" s="94">
        <f t="shared" si="12"/>
        <v>835.8</v>
      </c>
      <c r="F409" s="84">
        <v>0.16</v>
      </c>
      <c r="G409" s="94" t="s">
        <v>3111</v>
      </c>
      <c r="H409" s="94" t="s">
        <v>3111</v>
      </c>
    </row>
    <row r="410" spans="1:8" ht="15">
      <c r="A410" t="s">
        <v>93</v>
      </c>
      <c r="B410" t="s">
        <v>2976</v>
      </c>
      <c r="C410" s="87" t="s">
        <v>94</v>
      </c>
      <c r="D410" s="94">
        <v>1395</v>
      </c>
      <c r="E410" s="94">
        <f t="shared" si="12"/>
        <v>1171.8</v>
      </c>
      <c r="F410" s="84">
        <v>0.16</v>
      </c>
      <c r="G410" s="94" t="s">
        <v>3111</v>
      </c>
      <c r="H410" s="94" t="s">
        <v>3111</v>
      </c>
    </row>
    <row r="411" spans="1:8" ht="15">
      <c r="A411" t="s">
        <v>95</v>
      </c>
      <c r="B411" t="s">
        <v>2976</v>
      </c>
      <c r="C411" s="87" t="s">
        <v>96</v>
      </c>
      <c r="D411" s="94">
        <v>75</v>
      </c>
      <c r="E411" s="94">
        <f t="shared" si="12"/>
        <v>63</v>
      </c>
      <c r="F411" s="84">
        <v>0.16</v>
      </c>
      <c r="G411" s="94" t="s">
        <v>3111</v>
      </c>
      <c r="H411" s="94" t="s">
        <v>3111</v>
      </c>
    </row>
    <row r="412" spans="1:8" ht="15">
      <c r="A412" t="s">
        <v>97</v>
      </c>
      <c r="B412" t="s">
        <v>2976</v>
      </c>
      <c r="C412" s="87" t="s">
        <v>98</v>
      </c>
      <c r="D412" s="94">
        <v>425</v>
      </c>
      <c r="E412" s="94">
        <f t="shared" si="12"/>
        <v>357</v>
      </c>
      <c r="F412" s="84">
        <v>0.16</v>
      </c>
      <c r="G412" s="94" t="s">
        <v>3111</v>
      </c>
      <c r="H412" s="94" t="s">
        <v>3111</v>
      </c>
    </row>
    <row r="413" spans="1:8" ht="15">
      <c r="A413" t="s">
        <v>105</v>
      </c>
      <c r="B413" t="s">
        <v>2976</v>
      </c>
      <c r="C413" s="87" t="s">
        <v>106</v>
      </c>
      <c r="D413" s="94">
        <v>475</v>
      </c>
      <c r="E413" s="94">
        <f t="shared" si="12"/>
        <v>399</v>
      </c>
      <c r="F413" s="84">
        <v>0.16</v>
      </c>
      <c r="G413" s="94" t="s">
        <v>3111</v>
      </c>
      <c r="H413" s="94" t="s">
        <v>3111</v>
      </c>
    </row>
    <row r="414" spans="1:8" ht="15">
      <c r="A414" t="s">
        <v>107</v>
      </c>
      <c r="B414" t="s">
        <v>2976</v>
      </c>
      <c r="C414" s="87" t="s">
        <v>108</v>
      </c>
      <c r="D414" s="94">
        <v>1425</v>
      </c>
      <c r="E414" s="94">
        <f t="shared" si="12"/>
        <v>1197</v>
      </c>
      <c r="F414" s="84">
        <v>0.16</v>
      </c>
      <c r="G414" s="94" t="s">
        <v>3111</v>
      </c>
      <c r="H414" s="94" t="s">
        <v>3111</v>
      </c>
    </row>
    <row r="415" spans="1:8" ht="15">
      <c r="A415" t="s">
        <v>109</v>
      </c>
      <c r="B415" t="s">
        <v>2976</v>
      </c>
      <c r="C415" s="87" t="s">
        <v>110</v>
      </c>
      <c r="D415" s="94">
        <v>350</v>
      </c>
      <c r="E415" s="94">
        <f t="shared" si="12"/>
        <v>294</v>
      </c>
      <c r="F415" s="84">
        <v>0.16</v>
      </c>
      <c r="G415" s="94" t="s">
        <v>3111</v>
      </c>
      <c r="H415" s="94" t="s">
        <v>3111</v>
      </c>
    </row>
    <row r="416" spans="1:8" ht="15">
      <c r="A416" t="s">
        <v>111</v>
      </c>
      <c r="B416" t="s">
        <v>2976</v>
      </c>
      <c r="C416" s="87" t="s">
        <v>112</v>
      </c>
      <c r="D416" s="94">
        <v>1395</v>
      </c>
      <c r="E416" s="94">
        <f t="shared" si="12"/>
        <v>1171.8</v>
      </c>
      <c r="F416" s="84">
        <v>0.16</v>
      </c>
      <c r="G416" s="94" t="s">
        <v>3111</v>
      </c>
      <c r="H416" s="94" t="s">
        <v>3111</v>
      </c>
    </row>
    <row r="417" spans="1:8" ht="15">
      <c r="A417" t="s">
        <v>113</v>
      </c>
      <c r="B417" t="s">
        <v>2976</v>
      </c>
      <c r="C417" s="87" t="s">
        <v>114</v>
      </c>
      <c r="D417" s="94">
        <v>995</v>
      </c>
      <c r="E417" s="94">
        <f t="shared" si="12"/>
        <v>835.8</v>
      </c>
      <c r="F417" s="84">
        <v>0.16</v>
      </c>
      <c r="G417" s="94" t="s">
        <v>3111</v>
      </c>
      <c r="H417" s="94" t="s">
        <v>3111</v>
      </c>
    </row>
    <row r="418" spans="1:8" ht="15">
      <c r="A418" t="s">
        <v>2981</v>
      </c>
      <c r="B418" t="s">
        <v>3004</v>
      </c>
      <c r="C418" s="87" t="s">
        <v>2982</v>
      </c>
      <c r="D418" s="94">
        <v>500</v>
      </c>
      <c r="E418" s="94">
        <f t="shared" si="12"/>
        <v>420</v>
      </c>
      <c r="F418" s="84">
        <v>0.16</v>
      </c>
      <c r="G418" s="94" t="s">
        <v>3111</v>
      </c>
      <c r="H418" s="94" t="s">
        <v>3111</v>
      </c>
    </row>
    <row r="419" spans="1:8" ht="15">
      <c r="A419" t="s">
        <v>2710</v>
      </c>
      <c r="B419" t="s">
        <v>2645</v>
      </c>
      <c r="C419" s="87" t="s">
        <v>2711</v>
      </c>
      <c r="D419" s="94">
        <v>144</v>
      </c>
      <c r="E419" s="94">
        <f t="shared" si="12"/>
        <v>120.96</v>
      </c>
      <c r="F419" s="84">
        <v>0.16</v>
      </c>
      <c r="G419" s="94" t="s">
        <v>3111</v>
      </c>
      <c r="H419" s="94" t="s">
        <v>3111</v>
      </c>
    </row>
    <row r="420" spans="1:8" ht="15">
      <c r="A420" t="s">
        <v>3831</v>
      </c>
      <c r="B420" t="s">
        <v>3162</v>
      </c>
      <c r="C420" s="87" t="s">
        <v>3107</v>
      </c>
      <c r="D420" s="94">
        <v>295</v>
      </c>
      <c r="E420" s="94">
        <f t="shared" si="12"/>
        <v>247.79999999999998</v>
      </c>
      <c r="F420" s="84">
        <v>0.16</v>
      </c>
      <c r="G420" s="94" t="s">
        <v>3111</v>
      </c>
      <c r="H420" s="94" t="s">
        <v>3111</v>
      </c>
    </row>
    <row r="421" spans="1:8" ht="15">
      <c r="A421" t="s">
        <v>3000</v>
      </c>
      <c r="B421" t="s">
        <v>3004</v>
      </c>
      <c r="C421" s="87" t="s">
        <v>3001</v>
      </c>
      <c r="D421" s="94">
        <v>2047</v>
      </c>
      <c r="E421" s="94">
        <f t="shared" si="12"/>
        <v>1719.48</v>
      </c>
      <c r="F421" s="84">
        <v>0.16</v>
      </c>
      <c r="G421" s="94" t="s">
        <v>3111</v>
      </c>
      <c r="H421" s="94" t="s">
        <v>3111</v>
      </c>
    </row>
    <row r="422" spans="1:8" ht="15">
      <c r="A422" t="s">
        <v>1716</v>
      </c>
      <c r="B422" t="s">
        <v>2645</v>
      </c>
      <c r="C422" s="87" t="s">
        <v>2870</v>
      </c>
      <c r="D422" s="94">
        <v>600</v>
      </c>
      <c r="E422" s="94">
        <f t="shared" si="12"/>
        <v>504</v>
      </c>
      <c r="F422" s="84">
        <v>0.16</v>
      </c>
      <c r="G422" s="94" t="s">
        <v>3111</v>
      </c>
      <c r="H422" s="94" t="s">
        <v>3111</v>
      </c>
    </row>
    <row r="423" spans="1:8" ht="15">
      <c r="A423" t="s">
        <v>1717</v>
      </c>
      <c r="B423" t="s">
        <v>2645</v>
      </c>
      <c r="C423" s="87" t="s">
        <v>2871</v>
      </c>
      <c r="D423" s="94">
        <v>1200</v>
      </c>
      <c r="E423" s="94">
        <f t="shared" si="12"/>
        <v>1008</v>
      </c>
      <c r="F423" s="84">
        <v>0.16</v>
      </c>
      <c r="G423" s="94" t="s">
        <v>3111</v>
      </c>
      <c r="H423" s="94" t="s">
        <v>3111</v>
      </c>
    </row>
    <row r="424" spans="1:8" ht="15">
      <c r="A424" t="s">
        <v>1718</v>
      </c>
      <c r="B424" t="s">
        <v>2645</v>
      </c>
      <c r="C424" s="87" t="s">
        <v>2872</v>
      </c>
      <c r="D424" s="94">
        <v>8000</v>
      </c>
      <c r="E424" s="94">
        <f t="shared" si="12"/>
        <v>6720</v>
      </c>
      <c r="F424" s="84">
        <v>0.16</v>
      </c>
      <c r="G424" s="94" t="s">
        <v>3111</v>
      </c>
      <c r="H424" s="94" t="s">
        <v>3111</v>
      </c>
    </row>
    <row r="425" spans="1:8" ht="15">
      <c r="A425" t="s">
        <v>1719</v>
      </c>
      <c r="B425" t="s">
        <v>2645</v>
      </c>
      <c r="C425" s="87" t="s">
        <v>2873</v>
      </c>
      <c r="D425" s="94">
        <v>20000</v>
      </c>
      <c r="E425" s="94">
        <f t="shared" si="12"/>
        <v>16800</v>
      </c>
      <c r="F425" s="84">
        <v>0.16</v>
      </c>
      <c r="G425" s="94" t="s">
        <v>3111</v>
      </c>
      <c r="H425" s="94" t="s">
        <v>3111</v>
      </c>
    </row>
    <row r="426" spans="1:8" ht="15">
      <c r="A426" t="s">
        <v>1720</v>
      </c>
      <c r="B426" t="s">
        <v>2645</v>
      </c>
      <c r="C426" s="87" t="s">
        <v>2874</v>
      </c>
      <c r="D426" s="94">
        <v>6000</v>
      </c>
      <c r="E426" s="94">
        <f t="shared" si="12"/>
        <v>5040</v>
      </c>
      <c r="F426" s="84">
        <v>0.16</v>
      </c>
      <c r="G426" s="94" t="s">
        <v>3111</v>
      </c>
      <c r="H426" s="94" t="s">
        <v>3111</v>
      </c>
    </row>
    <row r="427" spans="1:8" ht="15">
      <c r="A427" t="s">
        <v>1721</v>
      </c>
      <c r="B427" t="s">
        <v>2645</v>
      </c>
      <c r="C427" s="87" t="s">
        <v>2875</v>
      </c>
      <c r="D427" s="94">
        <v>4000</v>
      </c>
      <c r="E427" s="94">
        <f t="shared" si="12"/>
        <v>3360</v>
      </c>
      <c r="F427" s="84">
        <v>0.16</v>
      </c>
      <c r="G427" s="94" t="s">
        <v>3111</v>
      </c>
      <c r="H427" s="94" t="s">
        <v>3111</v>
      </c>
    </row>
    <row r="428" spans="1:8" ht="15">
      <c r="A428" t="s">
        <v>1722</v>
      </c>
      <c r="B428" t="s">
        <v>2645</v>
      </c>
      <c r="C428" s="87" t="s">
        <v>2876</v>
      </c>
      <c r="D428" s="94">
        <v>1440</v>
      </c>
      <c r="E428" s="94">
        <f t="shared" si="12"/>
        <v>1209.6</v>
      </c>
      <c r="F428" s="84">
        <v>0.16</v>
      </c>
      <c r="G428" s="94" t="s">
        <v>3111</v>
      </c>
      <c r="H428" s="94" t="s">
        <v>3111</v>
      </c>
    </row>
    <row r="429" spans="1:8" ht="15">
      <c r="A429" t="s">
        <v>1723</v>
      </c>
      <c r="B429" t="s">
        <v>2645</v>
      </c>
      <c r="C429" s="87" t="s">
        <v>2877</v>
      </c>
      <c r="D429" s="94">
        <v>2000</v>
      </c>
      <c r="E429" s="94">
        <f t="shared" si="12"/>
        <v>1680</v>
      </c>
      <c r="F429" s="84">
        <v>0.16</v>
      </c>
      <c r="G429" s="94" t="s">
        <v>3111</v>
      </c>
      <c r="H429" s="94" t="s">
        <v>3111</v>
      </c>
    </row>
    <row r="430" spans="1:8" ht="15">
      <c r="A430" t="s">
        <v>1724</v>
      </c>
      <c r="B430" t="s">
        <v>2645</v>
      </c>
      <c r="C430" s="87" t="s">
        <v>2878</v>
      </c>
      <c r="D430" s="94">
        <v>600</v>
      </c>
      <c r="E430" s="94">
        <f t="shared" si="12"/>
        <v>504</v>
      </c>
      <c r="F430" s="84">
        <v>0.16</v>
      </c>
      <c r="G430" s="94" t="s">
        <v>3111</v>
      </c>
      <c r="H430" s="94" t="s">
        <v>3111</v>
      </c>
    </row>
    <row r="431" spans="1:8" ht="15">
      <c r="A431" t="s">
        <v>1725</v>
      </c>
      <c r="B431" t="s">
        <v>2645</v>
      </c>
      <c r="C431" s="87" t="s">
        <v>2879</v>
      </c>
      <c r="D431" s="94">
        <v>1200</v>
      </c>
      <c r="E431" s="94">
        <f t="shared" si="12"/>
        <v>1008</v>
      </c>
      <c r="F431" s="84">
        <v>0.16</v>
      </c>
      <c r="G431" s="94" t="s">
        <v>3111</v>
      </c>
      <c r="H431" s="94" t="s">
        <v>3111</v>
      </c>
    </row>
    <row r="432" spans="1:8" ht="15">
      <c r="A432" t="s">
        <v>1726</v>
      </c>
      <c r="B432" t="s">
        <v>2645</v>
      </c>
      <c r="C432" s="87" t="s">
        <v>2880</v>
      </c>
      <c r="D432" s="94">
        <v>8000</v>
      </c>
      <c r="E432" s="94">
        <f t="shared" si="12"/>
        <v>6720</v>
      </c>
      <c r="F432" s="84">
        <v>0.16</v>
      </c>
      <c r="G432" s="94" t="s">
        <v>3111</v>
      </c>
      <c r="H432" s="94" t="s">
        <v>3111</v>
      </c>
    </row>
    <row r="433" spans="1:8" ht="15">
      <c r="A433" t="s">
        <v>1727</v>
      </c>
      <c r="B433" t="s">
        <v>2645</v>
      </c>
      <c r="C433" s="87" t="s">
        <v>2881</v>
      </c>
      <c r="D433" s="94">
        <v>20000</v>
      </c>
      <c r="E433" s="94">
        <f t="shared" si="12"/>
        <v>16800</v>
      </c>
      <c r="F433" s="84">
        <v>0.16</v>
      </c>
      <c r="G433" s="94" t="s">
        <v>3111</v>
      </c>
      <c r="H433" s="94" t="s">
        <v>3111</v>
      </c>
    </row>
    <row r="434" spans="1:8" ht="15">
      <c r="A434" t="s">
        <v>1728</v>
      </c>
      <c r="B434" t="s">
        <v>2645</v>
      </c>
      <c r="C434" s="87" t="s">
        <v>2882</v>
      </c>
      <c r="D434" s="94">
        <v>6000</v>
      </c>
      <c r="E434" s="94">
        <f t="shared" si="12"/>
        <v>5040</v>
      </c>
      <c r="F434" s="84">
        <v>0.16</v>
      </c>
      <c r="G434" s="94" t="s">
        <v>3111</v>
      </c>
      <c r="H434" s="94" t="s">
        <v>3111</v>
      </c>
    </row>
    <row r="435" spans="1:8" ht="15">
      <c r="A435" t="s">
        <v>1729</v>
      </c>
      <c r="B435" t="s">
        <v>2645</v>
      </c>
      <c r="C435" s="87" t="s">
        <v>2883</v>
      </c>
      <c r="D435" s="94">
        <v>4000</v>
      </c>
      <c r="E435" s="94">
        <f t="shared" si="12"/>
        <v>3360</v>
      </c>
      <c r="F435" s="84">
        <v>0.16</v>
      </c>
      <c r="G435" s="94" t="s">
        <v>3111</v>
      </c>
      <c r="H435" s="94" t="s">
        <v>3111</v>
      </c>
    </row>
    <row r="436" spans="1:8" ht="15">
      <c r="A436" t="s">
        <v>1730</v>
      </c>
      <c r="B436" t="s">
        <v>2645</v>
      </c>
      <c r="C436" s="87" t="s">
        <v>2884</v>
      </c>
      <c r="D436" s="94">
        <v>1440</v>
      </c>
      <c r="E436" s="94">
        <f t="shared" si="12"/>
        <v>1209.6</v>
      </c>
      <c r="F436" s="84">
        <v>0.16</v>
      </c>
      <c r="G436" s="94" t="s">
        <v>3111</v>
      </c>
      <c r="H436" s="94" t="s">
        <v>3111</v>
      </c>
    </row>
    <row r="437" spans="1:8" ht="15">
      <c r="A437" t="s">
        <v>1731</v>
      </c>
      <c r="B437" t="s">
        <v>2645</v>
      </c>
      <c r="C437" s="87" t="s">
        <v>2885</v>
      </c>
      <c r="D437" s="94">
        <v>2000</v>
      </c>
      <c r="E437" s="94">
        <f t="shared" si="12"/>
        <v>1680</v>
      </c>
      <c r="F437" s="84">
        <v>0.16</v>
      </c>
      <c r="G437" s="94" t="s">
        <v>3111</v>
      </c>
      <c r="H437" s="94" t="s">
        <v>3111</v>
      </c>
    </row>
    <row r="438" spans="1:8" ht="15">
      <c r="A438" t="s">
        <v>1732</v>
      </c>
      <c r="B438" t="s">
        <v>2645</v>
      </c>
      <c r="C438" s="87" t="s">
        <v>2886</v>
      </c>
      <c r="D438" s="94">
        <v>600</v>
      </c>
      <c r="E438" s="94">
        <f t="shared" si="12"/>
        <v>504</v>
      </c>
      <c r="F438" s="84">
        <v>0.16</v>
      </c>
      <c r="G438" s="94" t="s">
        <v>3111</v>
      </c>
      <c r="H438" s="94" t="s">
        <v>3111</v>
      </c>
    </row>
    <row r="439" spans="1:8" ht="15">
      <c r="A439" t="s">
        <v>1733</v>
      </c>
      <c r="B439" t="s">
        <v>2645</v>
      </c>
      <c r="C439" s="87" t="s">
        <v>2887</v>
      </c>
      <c r="D439" s="94">
        <v>1200</v>
      </c>
      <c r="E439" s="94">
        <f t="shared" si="12"/>
        <v>1008</v>
      </c>
      <c r="F439" s="84">
        <v>0.16</v>
      </c>
      <c r="G439" s="94" t="s">
        <v>3111</v>
      </c>
      <c r="H439" s="94" t="s">
        <v>3111</v>
      </c>
    </row>
    <row r="440" spans="1:8" ht="15">
      <c r="A440" t="s">
        <v>1734</v>
      </c>
      <c r="B440" t="s">
        <v>2645</v>
      </c>
      <c r="C440" s="87" t="s">
        <v>2888</v>
      </c>
      <c r="D440" s="94">
        <v>8000</v>
      </c>
      <c r="E440" s="94">
        <f t="shared" si="12"/>
        <v>6720</v>
      </c>
      <c r="F440" s="84">
        <v>0.16</v>
      </c>
      <c r="G440" s="94" t="s">
        <v>3111</v>
      </c>
      <c r="H440" s="94" t="s">
        <v>3111</v>
      </c>
    </row>
    <row r="441" spans="1:8" ht="15">
      <c r="A441" t="s">
        <v>1735</v>
      </c>
      <c r="B441" t="s">
        <v>2645</v>
      </c>
      <c r="C441" s="87" t="s">
        <v>2889</v>
      </c>
      <c r="D441" s="94">
        <v>20000</v>
      </c>
      <c r="E441" s="94">
        <f t="shared" si="12"/>
        <v>16800</v>
      </c>
      <c r="F441" s="84">
        <v>0.16</v>
      </c>
      <c r="G441" s="94" t="s">
        <v>3111</v>
      </c>
      <c r="H441" s="94" t="s">
        <v>3111</v>
      </c>
    </row>
    <row r="442" spans="1:8" ht="15">
      <c r="A442" t="s">
        <v>1736</v>
      </c>
      <c r="B442" t="s">
        <v>2645</v>
      </c>
      <c r="C442" s="87" t="s">
        <v>2890</v>
      </c>
      <c r="D442" s="94">
        <v>6000</v>
      </c>
      <c r="E442" s="94">
        <f t="shared" si="12"/>
        <v>5040</v>
      </c>
      <c r="F442" s="84">
        <v>0.16</v>
      </c>
      <c r="G442" s="94" t="s">
        <v>3111</v>
      </c>
      <c r="H442" s="94" t="s">
        <v>3111</v>
      </c>
    </row>
    <row r="443" spans="1:8" ht="15">
      <c r="A443" t="s">
        <v>1737</v>
      </c>
      <c r="B443" t="s">
        <v>2645</v>
      </c>
      <c r="C443" s="87" t="s">
        <v>2891</v>
      </c>
      <c r="D443" s="94">
        <v>4000</v>
      </c>
      <c r="E443" s="94">
        <f t="shared" si="12"/>
        <v>3360</v>
      </c>
      <c r="F443" s="84">
        <v>0.16</v>
      </c>
      <c r="G443" s="94" t="s">
        <v>3111</v>
      </c>
      <c r="H443" s="94" t="s">
        <v>3111</v>
      </c>
    </row>
    <row r="444" spans="1:8" ht="15">
      <c r="A444" t="s">
        <v>1738</v>
      </c>
      <c r="B444" t="s">
        <v>2645</v>
      </c>
      <c r="C444" s="87" t="s">
        <v>2892</v>
      </c>
      <c r="D444" s="94">
        <v>1440</v>
      </c>
      <c r="E444" s="94">
        <f t="shared" si="12"/>
        <v>1209.6</v>
      </c>
      <c r="F444" s="84">
        <v>0.16</v>
      </c>
      <c r="G444" s="94" t="s">
        <v>3111</v>
      </c>
      <c r="H444" s="94" t="s">
        <v>3111</v>
      </c>
    </row>
    <row r="445" spans="1:8" ht="15">
      <c r="A445" t="s">
        <v>1739</v>
      </c>
      <c r="B445" t="s">
        <v>2645</v>
      </c>
      <c r="C445" s="87" t="s">
        <v>2893</v>
      </c>
      <c r="D445" s="94">
        <v>2000</v>
      </c>
      <c r="E445" s="94">
        <f t="shared" si="12"/>
        <v>1680</v>
      </c>
      <c r="F445" s="84">
        <v>0.16</v>
      </c>
      <c r="G445" s="94" t="s">
        <v>3111</v>
      </c>
      <c r="H445" s="94" t="s">
        <v>3111</v>
      </c>
    </row>
    <row r="446" spans="1:8" ht="15">
      <c r="A446" t="s">
        <v>1740</v>
      </c>
      <c r="B446" t="s">
        <v>2645</v>
      </c>
      <c r="C446" s="87" t="s">
        <v>2894</v>
      </c>
      <c r="D446" s="94">
        <v>9000</v>
      </c>
      <c r="E446" s="94">
        <f t="shared" si="12"/>
        <v>7560</v>
      </c>
      <c r="F446" s="84">
        <v>0.16</v>
      </c>
      <c r="G446" s="94" t="s">
        <v>3111</v>
      </c>
      <c r="H446" s="94" t="s">
        <v>3111</v>
      </c>
    </row>
    <row r="447" spans="1:8" ht="15">
      <c r="A447" t="s">
        <v>1741</v>
      </c>
      <c r="B447" t="s">
        <v>2645</v>
      </c>
      <c r="C447" s="87" t="s">
        <v>2895</v>
      </c>
      <c r="D447" s="94">
        <v>18000</v>
      </c>
      <c r="E447" s="94">
        <f t="shared" si="12"/>
        <v>15120</v>
      </c>
      <c r="F447" s="84">
        <v>0.16</v>
      </c>
      <c r="G447" s="94" t="s">
        <v>3111</v>
      </c>
      <c r="H447" s="94" t="s">
        <v>3111</v>
      </c>
    </row>
    <row r="448" spans="1:8" ht="15">
      <c r="A448" t="s">
        <v>1742</v>
      </c>
      <c r="B448" t="s">
        <v>2645</v>
      </c>
      <c r="C448" s="87" t="s">
        <v>2896</v>
      </c>
      <c r="D448" s="94">
        <v>100000</v>
      </c>
      <c r="E448" s="94">
        <f t="shared" si="12"/>
        <v>84000</v>
      </c>
      <c r="F448" s="84">
        <v>0.16</v>
      </c>
      <c r="G448" s="94" t="s">
        <v>3111</v>
      </c>
      <c r="H448" s="94" t="s">
        <v>3111</v>
      </c>
    </row>
    <row r="449" spans="1:8" ht="15">
      <c r="A449" t="s">
        <v>1743</v>
      </c>
      <c r="B449" t="s">
        <v>2645</v>
      </c>
      <c r="C449" s="87" t="s">
        <v>2897</v>
      </c>
      <c r="D449" s="94">
        <v>100000</v>
      </c>
      <c r="E449" s="94">
        <f t="shared" si="12"/>
        <v>84000</v>
      </c>
      <c r="F449" s="84">
        <v>0.16</v>
      </c>
      <c r="G449" s="94" t="s">
        <v>3111</v>
      </c>
      <c r="H449" s="94" t="s">
        <v>3111</v>
      </c>
    </row>
    <row r="450" spans="1:8" ht="15">
      <c r="A450" t="s">
        <v>1744</v>
      </c>
      <c r="B450" t="s">
        <v>2645</v>
      </c>
      <c r="C450" s="87" t="s">
        <v>2898</v>
      </c>
      <c r="D450" s="94">
        <v>90000</v>
      </c>
      <c r="E450" s="94">
        <f t="shared" si="12"/>
        <v>75600</v>
      </c>
      <c r="F450" s="84">
        <v>0.16</v>
      </c>
      <c r="G450" s="94" t="s">
        <v>3111</v>
      </c>
      <c r="H450" s="94" t="s">
        <v>3111</v>
      </c>
    </row>
    <row r="451" spans="1:8" ht="15">
      <c r="A451" t="s">
        <v>1745</v>
      </c>
      <c r="B451" t="s">
        <v>2645</v>
      </c>
      <c r="C451" s="87" t="s">
        <v>2899</v>
      </c>
      <c r="D451" s="94">
        <v>60000</v>
      </c>
      <c r="E451" s="94">
        <f t="shared" si="12"/>
        <v>50400</v>
      </c>
      <c r="F451" s="84">
        <v>0.16</v>
      </c>
      <c r="G451" s="94" t="s">
        <v>3111</v>
      </c>
      <c r="H451" s="94" t="s">
        <v>3111</v>
      </c>
    </row>
    <row r="452" spans="1:8" ht="15">
      <c r="A452" t="s">
        <v>1746</v>
      </c>
      <c r="B452" t="s">
        <v>2645</v>
      </c>
      <c r="C452" s="87" t="s">
        <v>2900</v>
      </c>
      <c r="D452" s="94">
        <v>21600</v>
      </c>
      <c r="E452" s="94">
        <f t="shared" si="12"/>
        <v>18144</v>
      </c>
      <c r="F452" s="84">
        <v>0.16</v>
      </c>
      <c r="G452" s="94" t="s">
        <v>3111</v>
      </c>
      <c r="H452" s="94" t="s">
        <v>3111</v>
      </c>
    </row>
    <row r="453" spans="1:8" ht="15">
      <c r="A453" t="s">
        <v>1747</v>
      </c>
      <c r="B453" t="s">
        <v>2645</v>
      </c>
      <c r="C453" s="87" t="s">
        <v>2901</v>
      </c>
      <c r="D453" s="94">
        <v>30000</v>
      </c>
      <c r="E453" s="94">
        <f t="shared" si="12"/>
        <v>25200</v>
      </c>
      <c r="F453" s="84">
        <v>0.16</v>
      </c>
      <c r="G453" s="94" t="s">
        <v>3111</v>
      </c>
      <c r="H453" s="94" t="s">
        <v>3111</v>
      </c>
    </row>
    <row r="454" spans="1:8" ht="15">
      <c r="A454" t="s">
        <v>1748</v>
      </c>
      <c r="B454" t="s">
        <v>2645</v>
      </c>
      <c r="C454" s="87" t="s">
        <v>2902</v>
      </c>
      <c r="D454" s="94">
        <v>600</v>
      </c>
      <c r="E454" s="94">
        <f t="shared" si="12"/>
        <v>504</v>
      </c>
      <c r="F454" s="84">
        <v>0.16</v>
      </c>
      <c r="G454" s="94" t="s">
        <v>3111</v>
      </c>
      <c r="H454" s="94" t="s">
        <v>3111</v>
      </c>
    </row>
    <row r="455" spans="1:8" ht="15">
      <c r="A455" t="s">
        <v>1749</v>
      </c>
      <c r="B455" t="s">
        <v>2645</v>
      </c>
      <c r="C455" s="87" t="s">
        <v>2903</v>
      </c>
      <c r="D455" s="94">
        <v>1200</v>
      </c>
      <c r="E455" s="94">
        <f t="shared" si="12"/>
        <v>1008</v>
      </c>
      <c r="F455" s="84">
        <v>0.16</v>
      </c>
      <c r="G455" s="94" t="s">
        <v>3111</v>
      </c>
      <c r="H455" s="94" t="s">
        <v>3111</v>
      </c>
    </row>
    <row r="456" spans="1:8" ht="15">
      <c r="A456" t="s">
        <v>1750</v>
      </c>
      <c r="B456" t="s">
        <v>2645</v>
      </c>
      <c r="C456" s="87" t="s">
        <v>2904</v>
      </c>
      <c r="D456" s="94">
        <v>8000</v>
      </c>
      <c r="E456" s="94">
        <f t="shared" si="12"/>
        <v>6720</v>
      </c>
      <c r="F456" s="84">
        <v>0.16</v>
      </c>
      <c r="G456" s="94" t="s">
        <v>3111</v>
      </c>
      <c r="H456" s="94" t="s">
        <v>3111</v>
      </c>
    </row>
    <row r="457" spans="1:8" ht="15">
      <c r="A457" t="s">
        <v>1751</v>
      </c>
      <c r="B457" t="s">
        <v>2645</v>
      </c>
      <c r="C457" s="87" t="s">
        <v>2905</v>
      </c>
      <c r="D457" s="94">
        <v>20000</v>
      </c>
      <c r="E457" s="94">
        <f t="shared" si="12"/>
        <v>16800</v>
      </c>
      <c r="F457" s="84">
        <v>0.16</v>
      </c>
      <c r="G457" s="94" t="s">
        <v>3111</v>
      </c>
      <c r="H457" s="94" t="s">
        <v>3111</v>
      </c>
    </row>
    <row r="458" spans="1:8" ht="15">
      <c r="A458" t="s">
        <v>1752</v>
      </c>
      <c r="B458" t="s">
        <v>2645</v>
      </c>
      <c r="C458" s="87" t="s">
        <v>2906</v>
      </c>
      <c r="D458" s="94">
        <v>6000</v>
      </c>
      <c r="E458" s="94">
        <f t="shared" si="12"/>
        <v>5040</v>
      </c>
      <c r="F458" s="84">
        <v>0.16</v>
      </c>
      <c r="G458" s="94" t="s">
        <v>3111</v>
      </c>
      <c r="H458" s="94" t="s">
        <v>3111</v>
      </c>
    </row>
    <row r="459" spans="1:8" ht="15">
      <c r="A459" t="s">
        <v>1753</v>
      </c>
      <c r="B459" t="s">
        <v>2645</v>
      </c>
      <c r="C459" s="87" t="s">
        <v>2907</v>
      </c>
      <c r="D459" s="94">
        <v>4000</v>
      </c>
      <c r="E459" s="94">
        <f t="shared" si="12"/>
        <v>3360</v>
      </c>
      <c r="F459" s="84">
        <v>0.16</v>
      </c>
      <c r="G459" s="94" t="s">
        <v>3111</v>
      </c>
      <c r="H459" s="94" t="s">
        <v>3111</v>
      </c>
    </row>
    <row r="460" spans="1:8" ht="15">
      <c r="A460" t="s">
        <v>1754</v>
      </c>
      <c r="B460" t="s">
        <v>2645</v>
      </c>
      <c r="C460" s="87" t="s">
        <v>2908</v>
      </c>
      <c r="D460" s="94">
        <v>1440</v>
      </c>
      <c r="E460" s="94">
        <f t="shared" si="12"/>
        <v>1209.6</v>
      </c>
      <c r="F460" s="84">
        <v>0.16</v>
      </c>
      <c r="G460" s="94" t="s">
        <v>3111</v>
      </c>
      <c r="H460" s="94" t="s">
        <v>3111</v>
      </c>
    </row>
    <row r="461" spans="1:8" ht="15">
      <c r="A461" t="s">
        <v>1755</v>
      </c>
      <c r="B461" t="s">
        <v>2645</v>
      </c>
      <c r="C461" s="87" t="s">
        <v>2909</v>
      </c>
      <c r="D461" s="94">
        <v>2000</v>
      </c>
      <c r="E461" s="94">
        <f t="shared" si="12"/>
        <v>1680</v>
      </c>
      <c r="F461" s="84">
        <v>0.16</v>
      </c>
      <c r="G461" s="94" t="s">
        <v>3111</v>
      </c>
      <c r="H461" s="94" t="s">
        <v>3111</v>
      </c>
    </row>
    <row r="462" spans="1:8" ht="15">
      <c r="A462" t="s">
        <v>1756</v>
      </c>
      <c r="B462" t="s">
        <v>2645</v>
      </c>
      <c r="C462" s="87" t="s">
        <v>2910</v>
      </c>
      <c r="D462" s="94">
        <v>600</v>
      </c>
      <c r="E462" s="94">
        <f t="shared" si="12"/>
        <v>504</v>
      </c>
      <c r="F462" s="84">
        <v>0.16</v>
      </c>
      <c r="G462" s="94" t="s">
        <v>3111</v>
      </c>
      <c r="H462" s="94" t="s">
        <v>3111</v>
      </c>
    </row>
    <row r="463" spans="1:8" ht="15">
      <c r="A463" t="s">
        <v>1757</v>
      </c>
      <c r="B463" t="s">
        <v>2645</v>
      </c>
      <c r="C463" s="87" t="s">
        <v>2911</v>
      </c>
      <c r="D463" s="94">
        <v>1200</v>
      </c>
      <c r="E463" s="94">
        <f t="shared" si="12"/>
        <v>1008</v>
      </c>
      <c r="F463" s="84">
        <v>0.16</v>
      </c>
      <c r="G463" s="94" t="s">
        <v>3111</v>
      </c>
      <c r="H463" s="94" t="s">
        <v>3111</v>
      </c>
    </row>
    <row r="464" spans="1:8" ht="15">
      <c r="A464" t="s">
        <v>1758</v>
      </c>
      <c r="B464" t="s">
        <v>2645</v>
      </c>
      <c r="C464" s="87" t="s">
        <v>2912</v>
      </c>
      <c r="D464" s="94">
        <v>8000</v>
      </c>
      <c r="E464" s="94">
        <f t="shared" si="12"/>
        <v>6720</v>
      </c>
      <c r="F464" s="84">
        <v>0.16</v>
      </c>
      <c r="G464" s="94" t="s">
        <v>3111</v>
      </c>
      <c r="H464" s="94" t="s">
        <v>3111</v>
      </c>
    </row>
    <row r="465" spans="1:8" ht="15">
      <c r="A465" t="s">
        <v>1759</v>
      </c>
      <c r="B465" t="s">
        <v>2645</v>
      </c>
      <c r="C465" s="87" t="s">
        <v>2913</v>
      </c>
      <c r="D465" s="94">
        <v>20000</v>
      </c>
      <c r="E465" s="94">
        <f t="shared" si="12"/>
        <v>16800</v>
      </c>
      <c r="F465" s="84">
        <v>0.16</v>
      </c>
      <c r="G465" s="94" t="s">
        <v>3111</v>
      </c>
      <c r="H465" s="94" t="s">
        <v>3111</v>
      </c>
    </row>
    <row r="466" spans="1:8" ht="15">
      <c r="A466" t="s">
        <v>1760</v>
      </c>
      <c r="B466" t="s">
        <v>2645</v>
      </c>
      <c r="C466" s="87" t="s">
        <v>2914</v>
      </c>
      <c r="D466" s="94">
        <v>6000</v>
      </c>
      <c r="E466" s="94">
        <f aca="true" t="shared" si="13" ref="E466:E529">D466*0.84</f>
        <v>5040</v>
      </c>
      <c r="F466" s="84">
        <v>0.16</v>
      </c>
      <c r="G466" s="94" t="s">
        <v>3111</v>
      </c>
      <c r="H466" s="94" t="s">
        <v>3111</v>
      </c>
    </row>
    <row r="467" spans="1:8" ht="15">
      <c r="A467" t="s">
        <v>1761</v>
      </c>
      <c r="B467" t="s">
        <v>2645</v>
      </c>
      <c r="C467" s="87" t="s">
        <v>2915</v>
      </c>
      <c r="D467" s="94">
        <v>4000</v>
      </c>
      <c r="E467" s="94">
        <f t="shared" si="13"/>
        <v>3360</v>
      </c>
      <c r="F467" s="84">
        <v>0.16</v>
      </c>
      <c r="G467" s="94" t="s">
        <v>3111</v>
      </c>
      <c r="H467" s="94" t="s">
        <v>3111</v>
      </c>
    </row>
    <row r="468" spans="1:8" ht="15">
      <c r="A468" t="s">
        <v>1762</v>
      </c>
      <c r="B468" t="s">
        <v>2645</v>
      </c>
      <c r="C468" s="87" t="s">
        <v>2916</v>
      </c>
      <c r="D468" s="94">
        <v>1440</v>
      </c>
      <c r="E468" s="94">
        <f t="shared" si="13"/>
        <v>1209.6</v>
      </c>
      <c r="F468" s="84">
        <v>0.16</v>
      </c>
      <c r="G468" s="94" t="s">
        <v>3111</v>
      </c>
      <c r="H468" s="94" t="s">
        <v>3111</v>
      </c>
    </row>
    <row r="469" spans="1:8" ht="15">
      <c r="A469" t="s">
        <v>1763</v>
      </c>
      <c r="B469" t="s">
        <v>2645</v>
      </c>
      <c r="C469" s="87" t="s">
        <v>2917</v>
      </c>
      <c r="D469" s="94">
        <v>2000</v>
      </c>
      <c r="E469" s="94">
        <f t="shared" si="13"/>
        <v>1680</v>
      </c>
      <c r="F469" s="84">
        <v>0.16</v>
      </c>
      <c r="G469" s="94" t="s">
        <v>3111</v>
      </c>
      <c r="H469" s="94" t="s">
        <v>3111</v>
      </c>
    </row>
    <row r="470" spans="1:8" ht="15">
      <c r="A470" t="s">
        <v>2690</v>
      </c>
      <c r="B470" t="s">
        <v>2645</v>
      </c>
      <c r="C470" s="87" t="s">
        <v>2691</v>
      </c>
      <c r="D470" s="94">
        <v>2195</v>
      </c>
      <c r="E470" s="94">
        <f t="shared" si="13"/>
        <v>1843.8</v>
      </c>
      <c r="F470" s="84">
        <v>0.16</v>
      </c>
      <c r="G470" s="94" t="s">
        <v>3111</v>
      </c>
      <c r="H470" s="94" t="s">
        <v>3111</v>
      </c>
    </row>
    <row r="471" spans="1:8" ht="15">
      <c r="A471" t="s">
        <v>2712</v>
      </c>
      <c r="B471" t="s">
        <v>2645</v>
      </c>
      <c r="C471" s="87" t="s">
        <v>1676</v>
      </c>
      <c r="D471" s="94">
        <v>1495</v>
      </c>
      <c r="E471" s="94">
        <f t="shared" si="13"/>
        <v>1255.8</v>
      </c>
      <c r="F471" s="84">
        <v>0.16</v>
      </c>
      <c r="G471" s="94" t="s">
        <v>3111</v>
      </c>
      <c r="H471" s="94" t="s">
        <v>3111</v>
      </c>
    </row>
    <row r="472" spans="1:8" ht="15">
      <c r="A472" t="s">
        <v>2692</v>
      </c>
      <c r="B472" t="s">
        <v>2645</v>
      </c>
      <c r="C472" s="87" t="s">
        <v>2693</v>
      </c>
      <c r="D472" s="94">
        <v>995</v>
      </c>
      <c r="E472" s="94">
        <f t="shared" si="13"/>
        <v>835.8</v>
      </c>
      <c r="F472" s="84">
        <v>0.16</v>
      </c>
      <c r="G472" s="94" t="s">
        <v>3111</v>
      </c>
      <c r="H472" s="94" t="s">
        <v>3111</v>
      </c>
    </row>
    <row r="473" spans="1:8" ht="15">
      <c r="A473" t="s">
        <v>2694</v>
      </c>
      <c r="B473" t="s">
        <v>2645</v>
      </c>
      <c r="C473" s="87" t="s">
        <v>2695</v>
      </c>
      <c r="D473" s="94">
        <v>1195</v>
      </c>
      <c r="E473" s="94">
        <f t="shared" si="13"/>
        <v>1003.8</v>
      </c>
      <c r="F473" s="84">
        <v>0.16</v>
      </c>
      <c r="G473" s="94" t="s">
        <v>3111</v>
      </c>
      <c r="H473" s="94" t="s">
        <v>3111</v>
      </c>
    </row>
    <row r="474" spans="1:8" ht="15">
      <c r="A474" t="s">
        <v>2684</v>
      </c>
      <c r="B474" t="s">
        <v>2645</v>
      </c>
      <c r="C474" s="87" t="s">
        <v>2685</v>
      </c>
      <c r="D474" s="94">
        <v>1195</v>
      </c>
      <c r="E474" s="94">
        <f t="shared" si="13"/>
        <v>1003.8</v>
      </c>
      <c r="F474" s="84">
        <v>0.16</v>
      </c>
      <c r="G474" s="94" t="s">
        <v>3111</v>
      </c>
      <c r="H474" s="94" t="s">
        <v>3111</v>
      </c>
    </row>
    <row r="475" spans="1:8" ht="15">
      <c r="A475" t="s">
        <v>2686</v>
      </c>
      <c r="B475" t="s">
        <v>2645</v>
      </c>
      <c r="C475" s="87" t="s">
        <v>2687</v>
      </c>
      <c r="D475" s="94">
        <v>1695</v>
      </c>
      <c r="E475" s="94">
        <f t="shared" si="13"/>
        <v>1423.8</v>
      </c>
      <c r="F475" s="84">
        <v>0.16</v>
      </c>
      <c r="G475" s="94" t="s">
        <v>3111</v>
      </c>
      <c r="H475" s="94" t="s">
        <v>3111</v>
      </c>
    </row>
    <row r="476" spans="1:8" ht="15">
      <c r="A476" t="s">
        <v>2688</v>
      </c>
      <c r="B476" t="s">
        <v>2645</v>
      </c>
      <c r="C476" s="87" t="s">
        <v>2689</v>
      </c>
      <c r="D476" s="94">
        <v>1695</v>
      </c>
      <c r="E476" s="94">
        <f t="shared" si="13"/>
        <v>1423.8</v>
      </c>
      <c r="F476" s="84">
        <v>0.16</v>
      </c>
      <c r="G476" s="94" t="s">
        <v>3111</v>
      </c>
      <c r="H476" s="94" t="s">
        <v>3111</v>
      </c>
    </row>
    <row r="477" spans="1:8" ht="15">
      <c r="A477" t="s">
        <v>2713</v>
      </c>
      <c r="B477" t="s">
        <v>2645</v>
      </c>
      <c r="C477" s="87" t="s">
        <v>2714</v>
      </c>
      <c r="D477" s="94">
        <v>2295</v>
      </c>
      <c r="E477" s="94">
        <f t="shared" si="13"/>
        <v>1927.8</v>
      </c>
      <c r="F477" s="84">
        <v>0.16</v>
      </c>
      <c r="G477" s="94" t="s">
        <v>3111</v>
      </c>
      <c r="H477" s="94" t="s">
        <v>3111</v>
      </c>
    </row>
    <row r="478" spans="1:8" ht="15">
      <c r="A478" t="s">
        <v>2634</v>
      </c>
      <c r="B478" t="s">
        <v>2645</v>
      </c>
      <c r="C478" s="87" t="s">
        <v>2861</v>
      </c>
      <c r="D478" s="94">
        <v>900</v>
      </c>
      <c r="E478" s="94">
        <f t="shared" si="13"/>
        <v>756</v>
      </c>
      <c r="F478" s="84">
        <v>0.16</v>
      </c>
      <c r="G478" s="94" t="s">
        <v>3111</v>
      </c>
      <c r="H478" s="94" t="s">
        <v>3111</v>
      </c>
    </row>
    <row r="479" spans="1:8" ht="15">
      <c r="A479" t="s">
        <v>1834</v>
      </c>
      <c r="B479" t="s">
        <v>2645</v>
      </c>
      <c r="C479" s="87" t="s">
        <v>2700</v>
      </c>
      <c r="D479" s="94">
        <v>2000</v>
      </c>
      <c r="E479" s="94">
        <f t="shared" si="13"/>
        <v>1680</v>
      </c>
      <c r="F479" s="84">
        <v>0.16</v>
      </c>
      <c r="G479" s="94" t="s">
        <v>3111</v>
      </c>
      <c r="H479" s="94" t="s">
        <v>3111</v>
      </c>
    </row>
    <row r="480" spans="1:8" ht="15">
      <c r="A480" t="s">
        <v>1764</v>
      </c>
      <c r="B480" t="s">
        <v>2645</v>
      </c>
      <c r="C480" s="87" t="s">
        <v>2811</v>
      </c>
      <c r="D480" s="94">
        <v>9000</v>
      </c>
      <c r="E480" s="94">
        <f t="shared" si="13"/>
        <v>7560</v>
      </c>
      <c r="F480" s="84">
        <v>0.16</v>
      </c>
      <c r="G480" s="94" t="s">
        <v>3111</v>
      </c>
      <c r="H480" s="94" t="s">
        <v>3111</v>
      </c>
    </row>
    <row r="481" spans="1:8" ht="15">
      <c r="A481" t="s">
        <v>1765</v>
      </c>
      <c r="B481" t="s">
        <v>2645</v>
      </c>
      <c r="C481" s="87" t="s">
        <v>2812</v>
      </c>
      <c r="D481" s="94">
        <v>18000</v>
      </c>
      <c r="E481" s="94">
        <f t="shared" si="13"/>
        <v>15120</v>
      </c>
      <c r="F481" s="84">
        <v>0.16</v>
      </c>
      <c r="G481" s="94" t="s">
        <v>3111</v>
      </c>
      <c r="H481" s="94" t="s">
        <v>3111</v>
      </c>
    </row>
    <row r="482" spans="1:8" ht="15">
      <c r="A482" t="s">
        <v>1766</v>
      </c>
      <c r="B482" t="s">
        <v>2645</v>
      </c>
      <c r="C482" s="87" t="s">
        <v>2813</v>
      </c>
      <c r="D482" s="94">
        <v>100000</v>
      </c>
      <c r="E482" s="94">
        <f t="shared" si="13"/>
        <v>84000</v>
      </c>
      <c r="F482" s="84">
        <v>0.16</v>
      </c>
      <c r="G482" s="94" t="s">
        <v>3111</v>
      </c>
      <c r="H482" s="94" t="s">
        <v>3111</v>
      </c>
    </row>
    <row r="483" spans="1:8" ht="15">
      <c r="A483" t="s">
        <v>1767</v>
      </c>
      <c r="B483" t="s">
        <v>2645</v>
      </c>
      <c r="C483" s="87" t="s">
        <v>2814</v>
      </c>
      <c r="D483" s="94">
        <v>100000</v>
      </c>
      <c r="E483" s="94">
        <f t="shared" si="13"/>
        <v>84000</v>
      </c>
      <c r="F483" s="84">
        <v>0.16</v>
      </c>
      <c r="G483" s="94" t="s">
        <v>3111</v>
      </c>
      <c r="H483" s="94" t="s">
        <v>3111</v>
      </c>
    </row>
    <row r="484" spans="1:8" ht="15">
      <c r="A484" t="s">
        <v>1768</v>
      </c>
      <c r="B484" t="s">
        <v>2645</v>
      </c>
      <c r="C484" s="87" t="s">
        <v>2815</v>
      </c>
      <c r="D484" s="94">
        <v>90000</v>
      </c>
      <c r="E484" s="94">
        <f t="shared" si="13"/>
        <v>75600</v>
      </c>
      <c r="F484" s="84">
        <v>0.16</v>
      </c>
      <c r="G484" s="94" t="s">
        <v>3111</v>
      </c>
      <c r="H484" s="94" t="s">
        <v>3111</v>
      </c>
    </row>
    <row r="485" spans="1:8" ht="15">
      <c r="A485" t="s">
        <v>1769</v>
      </c>
      <c r="B485" t="s">
        <v>2645</v>
      </c>
      <c r="C485" s="87" t="s">
        <v>2816</v>
      </c>
      <c r="D485" s="94">
        <v>60000</v>
      </c>
      <c r="E485" s="94">
        <f t="shared" si="13"/>
        <v>50400</v>
      </c>
      <c r="F485" s="84">
        <v>0.16</v>
      </c>
      <c r="G485" s="94" t="s">
        <v>3111</v>
      </c>
      <c r="H485" s="94" t="s">
        <v>3111</v>
      </c>
    </row>
    <row r="486" spans="1:8" ht="15">
      <c r="A486" t="s">
        <v>1770</v>
      </c>
      <c r="B486" t="s">
        <v>2645</v>
      </c>
      <c r="C486" s="87" t="s">
        <v>2817</v>
      </c>
      <c r="D486" s="94">
        <v>21600</v>
      </c>
      <c r="E486" s="94">
        <f t="shared" si="13"/>
        <v>18144</v>
      </c>
      <c r="F486" s="84">
        <v>0.16</v>
      </c>
      <c r="G486" s="94" t="s">
        <v>3111</v>
      </c>
      <c r="H486" s="94" t="s">
        <v>3111</v>
      </c>
    </row>
    <row r="487" spans="1:8" ht="15">
      <c r="A487" t="s">
        <v>1771</v>
      </c>
      <c r="B487" t="s">
        <v>2645</v>
      </c>
      <c r="C487" s="87" t="s">
        <v>2818</v>
      </c>
      <c r="D487" s="94">
        <v>30000</v>
      </c>
      <c r="E487" s="94">
        <f t="shared" si="13"/>
        <v>25200</v>
      </c>
      <c r="F487" s="84">
        <v>0.16</v>
      </c>
      <c r="G487" s="94" t="s">
        <v>3111</v>
      </c>
      <c r="H487" s="94" t="s">
        <v>3111</v>
      </c>
    </row>
    <row r="488" spans="1:8" ht="15">
      <c r="A488" t="s">
        <v>2644</v>
      </c>
      <c r="B488" t="s">
        <v>2645</v>
      </c>
      <c r="C488" s="87" t="s">
        <v>2662</v>
      </c>
      <c r="D488" s="94">
        <v>3080</v>
      </c>
      <c r="E488" s="94">
        <f t="shared" si="13"/>
        <v>2587.2</v>
      </c>
      <c r="F488" s="84">
        <v>0.16</v>
      </c>
      <c r="G488" s="94" t="s">
        <v>3111</v>
      </c>
      <c r="H488" s="94" t="s">
        <v>3111</v>
      </c>
    </row>
    <row r="489" spans="1:8" ht="15">
      <c r="A489" t="s">
        <v>2643</v>
      </c>
      <c r="B489" t="s">
        <v>2645</v>
      </c>
      <c r="C489" s="87" t="s">
        <v>2663</v>
      </c>
      <c r="D489" s="94">
        <v>795</v>
      </c>
      <c r="E489" s="94">
        <f t="shared" si="13"/>
        <v>667.8</v>
      </c>
      <c r="F489" s="84">
        <v>0.16</v>
      </c>
      <c r="G489" s="94" t="s">
        <v>3111</v>
      </c>
      <c r="H489" s="94" t="s">
        <v>3111</v>
      </c>
    </row>
    <row r="490" spans="1:8" ht="15">
      <c r="A490" t="s">
        <v>1835</v>
      </c>
      <c r="B490" t="s">
        <v>2645</v>
      </c>
      <c r="C490" s="87" t="s">
        <v>2819</v>
      </c>
      <c r="D490" s="94">
        <v>900</v>
      </c>
      <c r="E490" s="94">
        <f t="shared" si="13"/>
        <v>756</v>
      </c>
      <c r="F490" s="84">
        <v>0.16</v>
      </c>
      <c r="G490" s="94" t="s">
        <v>3111</v>
      </c>
      <c r="H490" s="94" t="s">
        <v>3111</v>
      </c>
    </row>
    <row r="491" spans="1:8" ht="15">
      <c r="A491" t="s">
        <v>1836</v>
      </c>
      <c r="B491" t="s">
        <v>2645</v>
      </c>
      <c r="C491" s="87" t="s">
        <v>2820</v>
      </c>
      <c r="D491" s="94">
        <v>1800</v>
      </c>
      <c r="E491" s="94">
        <f t="shared" si="13"/>
        <v>1512</v>
      </c>
      <c r="F491" s="84">
        <v>0.16</v>
      </c>
      <c r="G491" s="94" t="s">
        <v>3111</v>
      </c>
      <c r="H491" s="94" t="s">
        <v>3111</v>
      </c>
    </row>
    <row r="492" spans="1:8" ht="15">
      <c r="A492" t="s">
        <v>1841</v>
      </c>
      <c r="B492" t="s">
        <v>2645</v>
      </c>
      <c r="C492" s="87" t="s">
        <v>2821</v>
      </c>
      <c r="D492" s="94">
        <v>12000</v>
      </c>
      <c r="E492" s="94">
        <f t="shared" si="13"/>
        <v>10080</v>
      </c>
      <c r="F492" s="84">
        <v>0.16</v>
      </c>
      <c r="G492" s="94" t="s">
        <v>3111</v>
      </c>
      <c r="H492" s="94" t="s">
        <v>3111</v>
      </c>
    </row>
    <row r="493" spans="1:8" ht="15">
      <c r="A493" t="s">
        <v>1842</v>
      </c>
      <c r="B493" t="s">
        <v>2645</v>
      </c>
      <c r="C493" s="87" t="s">
        <v>2822</v>
      </c>
      <c r="D493" s="94">
        <v>15000</v>
      </c>
      <c r="E493" s="94">
        <f t="shared" si="13"/>
        <v>12600</v>
      </c>
      <c r="F493" s="84">
        <v>0.16</v>
      </c>
      <c r="G493" s="94" t="s">
        <v>3111</v>
      </c>
      <c r="H493" s="94" t="s">
        <v>3111</v>
      </c>
    </row>
    <row r="494" spans="1:8" ht="15">
      <c r="A494" t="s">
        <v>1840</v>
      </c>
      <c r="B494" t="s">
        <v>2645</v>
      </c>
      <c r="C494" s="87" t="s">
        <v>2823</v>
      </c>
      <c r="D494" s="94">
        <v>9000</v>
      </c>
      <c r="E494" s="94">
        <f t="shared" si="13"/>
        <v>7560</v>
      </c>
      <c r="F494" s="84">
        <v>0.16</v>
      </c>
      <c r="G494" s="94" t="s">
        <v>3111</v>
      </c>
      <c r="H494" s="94" t="s">
        <v>3111</v>
      </c>
    </row>
    <row r="495" spans="1:8" ht="15">
      <c r="A495" t="s">
        <v>1839</v>
      </c>
      <c r="B495" t="s">
        <v>2645</v>
      </c>
      <c r="C495" s="87" t="s">
        <v>2824</v>
      </c>
      <c r="D495" s="94">
        <v>6000</v>
      </c>
      <c r="E495" s="94">
        <f t="shared" si="13"/>
        <v>5040</v>
      </c>
      <c r="F495" s="84">
        <v>0.16</v>
      </c>
      <c r="G495" s="94" t="s">
        <v>3111</v>
      </c>
      <c r="H495" s="94" t="s">
        <v>3111</v>
      </c>
    </row>
    <row r="496" spans="1:8" ht="15">
      <c r="A496" t="s">
        <v>1837</v>
      </c>
      <c r="B496" t="s">
        <v>2645</v>
      </c>
      <c r="C496" s="87" t="s">
        <v>2825</v>
      </c>
      <c r="D496" s="94">
        <v>2160</v>
      </c>
      <c r="E496" s="94">
        <f t="shared" si="13"/>
        <v>1814.3999999999999</v>
      </c>
      <c r="F496" s="84">
        <v>0.16</v>
      </c>
      <c r="G496" s="94" t="s">
        <v>3111</v>
      </c>
      <c r="H496" s="94" t="s">
        <v>3111</v>
      </c>
    </row>
    <row r="497" spans="1:8" ht="15">
      <c r="A497" t="s">
        <v>1838</v>
      </c>
      <c r="B497" t="s">
        <v>2645</v>
      </c>
      <c r="C497" s="87" t="s">
        <v>2826</v>
      </c>
      <c r="D497" s="94">
        <v>3000</v>
      </c>
      <c r="E497" s="94">
        <f t="shared" si="13"/>
        <v>2520</v>
      </c>
      <c r="F497" s="84">
        <v>0.16</v>
      </c>
      <c r="G497" s="94" t="s">
        <v>3111</v>
      </c>
      <c r="H497" s="94" t="s">
        <v>3111</v>
      </c>
    </row>
    <row r="498" spans="1:8" ht="15">
      <c r="A498" t="s">
        <v>1843</v>
      </c>
      <c r="B498" t="s">
        <v>2645</v>
      </c>
      <c r="C498" s="87" t="s">
        <v>2827</v>
      </c>
      <c r="D498" s="94">
        <v>900</v>
      </c>
      <c r="E498" s="94">
        <f t="shared" si="13"/>
        <v>756</v>
      </c>
      <c r="F498" s="84">
        <v>0.16</v>
      </c>
      <c r="G498" s="94" t="s">
        <v>3111</v>
      </c>
      <c r="H498" s="94" t="s">
        <v>3111</v>
      </c>
    </row>
    <row r="499" spans="1:8" ht="15">
      <c r="A499" t="s">
        <v>1844</v>
      </c>
      <c r="B499" t="s">
        <v>2645</v>
      </c>
      <c r="C499" s="87" t="s">
        <v>2828</v>
      </c>
      <c r="D499" s="94">
        <v>1800</v>
      </c>
      <c r="E499" s="94">
        <f t="shared" si="13"/>
        <v>1512</v>
      </c>
      <c r="F499" s="84">
        <v>0.16</v>
      </c>
      <c r="G499" s="94" t="s">
        <v>3111</v>
      </c>
      <c r="H499" s="94" t="s">
        <v>3111</v>
      </c>
    </row>
    <row r="500" spans="1:8" ht="15">
      <c r="A500" t="s">
        <v>1849</v>
      </c>
      <c r="B500" t="s">
        <v>2645</v>
      </c>
      <c r="C500" s="87" t="s">
        <v>2829</v>
      </c>
      <c r="D500" s="94">
        <v>12000</v>
      </c>
      <c r="E500" s="94">
        <f t="shared" si="13"/>
        <v>10080</v>
      </c>
      <c r="F500" s="84">
        <v>0.16</v>
      </c>
      <c r="G500" s="94" t="s">
        <v>3111</v>
      </c>
      <c r="H500" s="94" t="s">
        <v>3111</v>
      </c>
    </row>
    <row r="501" spans="1:8" ht="15">
      <c r="A501" t="s">
        <v>1850</v>
      </c>
      <c r="B501" t="s">
        <v>2645</v>
      </c>
      <c r="C501" s="87" t="s">
        <v>2830</v>
      </c>
      <c r="D501" s="94">
        <v>15000</v>
      </c>
      <c r="E501" s="94">
        <f t="shared" si="13"/>
        <v>12600</v>
      </c>
      <c r="F501" s="84">
        <v>0.16</v>
      </c>
      <c r="G501" s="94" t="s">
        <v>3111</v>
      </c>
      <c r="H501" s="94" t="s">
        <v>3111</v>
      </c>
    </row>
    <row r="502" spans="1:8" ht="15">
      <c r="A502" t="s">
        <v>1848</v>
      </c>
      <c r="B502" t="s">
        <v>2645</v>
      </c>
      <c r="C502" s="87" t="s">
        <v>2831</v>
      </c>
      <c r="D502" s="94">
        <v>9000</v>
      </c>
      <c r="E502" s="94">
        <f t="shared" si="13"/>
        <v>7560</v>
      </c>
      <c r="F502" s="84">
        <v>0.16</v>
      </c>
      <c r="G502" s="94" t="s">
        <v>3111</v>
      </c>
      <c r="H502" s="94" t="s">
        <v>3111</v>
      </c>
    </row>
    <row r="503" spans="1:8" ht="15">
      <c r="A503" t="s">
        <v>1847</v>
      </c>
      <c r="B503" t="s">
        <v>2645</v>
      </c>
      <c r="C503" s="87" t="s">
        <v>2832</v>
      </c>
      <c r="D503" s="94">
        <v>6000</v>
      </c>
      <c r="E503" s="94">
        <f t="shared" si="13"/>
        <v>5040</v>
      </c>
      <c r="F503" s="84">
        <v>0.16</v>
      </c>
      <c r="G503" s="94" t="s">
        <v>3111</v>
      </c>
      <c r="H503" s="94" t="s">
        <v>3111</v>
      </c>
    </row>
    <row r="504" spans="1:8" ht="15">
      <c r="A504" t="s">
        <v>1845</v>
      </c>
      <c r="B504" t="s">
        <v>2645</v>
      </c>
      <c r="C504" s="87" t="s">
        <v>2833</v>
      </c>
      <c r="D504" s="94">
        <v>2160</v>
      </c>
      <c r="E504" s="94">
        <f t="shared" si="13"/>
        <v>1814.3999999999999</v>
      </c>
      <c r="F504" s="84">
        <v>0.16</v>
      </c>
      <c r="G504" s="94" t="s">
        <v>3111</v>
      </c>
      <c r="H504" s="94" t="s">
        <v>3111</v>
      </c>
    </row>
    <row r="505" spans="1:8" ht="15">
      <c r="A505" t="s">
        <v>1846</v>
      </c>
      <c r="B505" t="s">
        <v>2645</v>
      </c>
      <c r="C505" s="87" t="s">
        <v>2834</v>
      </c>
      <c r="D505" s="94">
        <v>3000</v>
      </c>
      <c r="E505" s="94">
        <f t="shared" si="13"/>
        <v>2520</v>
      </c>
      <c r="F505" s="84">
        <v>0.16</v>
      </c>
      <c r="G505" s="94" t="s">
        <v>3111</v>
      </c>
      <c r="H505" s="94" t="s">
        <v>3111</v>
      </c>
    </row>
    <row r="506" spans="1:8" ht="15">
      <c r="A506" t="s">
        <v>1772</v>
      </c>
      <c r="B506" t="s">
        <v>2645</v>
      </c>
      <c r="C506" s="87" t="s">
        <v>2747</v>
      </c>
      <c r="D506" s="94">
        <v>5000</v>
      </c>
      <c r="E506" s="94">
        <f t="shared" si="13"/>
        <v>4200</v>
      </c>
      <c r="F506" s="84">
        <v>0.16</v>
      </c>
      <c r="G506" s="94" t="s">
        <v>3111</v>
      </c>
      <c r="H506" s="94" t="s">
        <v>3111</v>
      </c>
    </row>
    <row r="507" spans="1:8" ht="15">
      <c r="A507" t="s">
        <v>1773</v>
      </c>
      <c r="B507" t="s">
        <v>2645</v>
      </c>
      <c r="C507" s="87" t="s">
        <v>2748</v>
      </c>
      <c r="D507" s="94">
        <v>6000</v>
      </c>
      <c r="E507" s="94">
        <f t="shared" si="13"/>
        <v>5040</v>
      </c>
      <c r="F507" s="84">
        <v>0.16</v>
      </c>
      <c r="G507" s="94" t="s">
        <v>3111</v>
      </c>
      <c r="H507" s="94" t="s">
        <v>3111</v>
      </c>
    </row>
    <row r="508" spans="1:8" ht="15">
      <c r="A508" t="s">
        <v>1774</v>
      </c>
      <c r="B508" t="s">
        <v>2645</v>
      </c>
      <c r="C508" s="87" t="s">
        <v>2749</v>
      </c>
      <c r="D508" s="94">
        <v>40000</v>
      </c>
      <c r="E508" s="94">
        <f t="shared" si="13"/>
        <v>33600</v>
      </c>
      <c r="F508" s="84">
        <v>0.16</v>
      </c>
      <c r="G508" s="94" t="s">
        <v>3111</v>
      </c>
      <c r="H508" s="94" t="s">
        <v>3111</v>
      </c>
    </row>
    <row r="509" spans="1:8" ht="15">
      <c r="A509" t="s">
        <v>1775</v>
      </c>
      <c r="B509" t="s">
        <v>2645</v>
      </c>
      <c r="C509" s="87" t="s">
        <v>2750</v>
      </c>
      <c r="D509" s="94">
        <v>50000</v>
      </c>
      <c r="E509" s="94">
        <f t="shared" si="13"/>
        <v>42000</v>
      </c>
      <c r="F509" s="84">
        <v>0.16</v>
      </c>
      <c r="G509" s="94" t="s">
        <v>3111</v>
      </c>
      <c r="H509" s="94" t="s">
        <v>3111</v>
      </c>
    </row>
    <row r="510" spans="1:8" ht="15">
      <c r="A510" t="s">
        <v>1776</v>
      </c>
      <c r="B510" t="s">
        <v>2645</v>
      </c>
      <c r="C510" s="87" t="s">
        <v>2751</v>
      </c>
      <c r="D510" s="94">
        <v>30000</v>
      </c>
      <c r="E510" s="94">
        <f t="shared" si="13"/>
        <v>25200</v>
      </c>
      <c r="F510" s="84">
        <v>0.16</v>
      </c>
      <c r="G510" s="94" t="s">
        <v>3111</v>
      </c>
      <c r="H510" s="94" t="s">
        <v>3111</v>
      </c>
    </row>
    <row r="511" spans="1:8" ht="15">
      <c r="A511" t="s">
        <v>1777</v>
      </c>
      <c r="B511" t="s">
        <v>2645</v>
      </c>
      <c r="C511" s="87" t="s">
        <v>2752</v>
      </c>
      <c r="D511" s="94">
        <v>20000</v>
      </c>
      <c r="E511" s="94">
        <f t="shared" si="13"/>
        <v>16800</v>
      </c>
      <c r="F511" s="84">
        <v>0.16</v>
      </c>
      <c r="G511" s="94" t="s">
        <v>3111</v>
      </c>
      <c r="H511" s="94" t="s">
        <v>3111</v>
      </c>
    </row>
    <row r="512" spans="1:8" ht="15">
      <c r="A512" t="s">
        <v>1778</v>
      </c>
      <c r="B512" t="s">
        <v>2645</v>
      </c>
      <c r="C512" s="87" t="s">
        <v>2753</v>
      </c>
      <c r="D512" s="94">
        <v>7200</v>
      </c>
      <c r="E512" s="94">
        <f t="shared" si="13"/>
        <v>6048</v>
      </c>
      <c r="F512" s="84">
        <v>0.16</v>
      </c>
      <c r="G512" s="94" t="s">
        <v>3111</v>
      </c>
      <c r="H512" s="94" t="s">
        <v>3111</v>
      </c>
    </row>
    <row r="513" spans="1:8" ht="15">
      <c r="A513" t="s">
        <v>1779</v>
      </c>
      <c r="B513" t="s">
        <v>2645</v>
      </c>
      <c r="C513" s="87" t="s">
        <v>2754</v>
      </c>
      <c r="D513" s="94">
        <v>10000</v>
      </c>
      <c r="E513" s="94">
        <f t="shared" si="13"/>
        <v>8400</v>
      </c>
      <c r="F513" s="84">
        <v>0.16</v>
      </c>
      <c r="G513" s="94" t="s">
        <v>3111</v>
      </c>
      <c r="H513" s="94" t="s">
        <v>3111</v>
      </c>
    </row>
    <row r="514" spans="1:8" ht="15">
      <c r="A514" t="s">
        <v>2586</v>
      </c>
      <c r="B514" t="s">
        <v>2645</v>
      </c>
      <c r="C514" s="87" t="s">
        <v>2715</v>
      </c>
      <c r="D514" s="94">
        <v>9000</v>
      </c>
      <c r="E514" s="94">
        <f t="shared" si="13"/>
        <v>7560</v>
      </c>
      <c r="F514" s="84">
        <v>0.16</v>
      </c>
      <c r="G514" s="94" t="s">
        <v>3111</v>
      </c>
      <c r="H514" s="94" t="s">
        <v>3111</v>
      </c>
    </row>
    <row r="515" spans="1:8" ht="15">
      <c r="A515" t="s">
        <v>2587</v>
      </c>
      <c r="B515" t="s">
        <v>2645</v>
      </c>
      <c r="C515" s="87" t="s">
        <v>2716</v>
      </c>
      <c r="D515" s="94">
        <v>18000</v>
      </c>
      <c r="E515" s="94">
        <f t="shared" si="13"/>
        <v>15120</v>
      </c>
      <c r="F515" s="84">
        <v>0.16</v>
      </c>
      <c r="G515" s="94" t="s">
        <v>3111</v>
      </c>
      <c r="H515" s="94" t="s">
        <v>3111</v>
      </c>
    </row>
    <row r="516" spans="1:8" ht="15">
      <c r="A516" t="s">
        <v>2592</v>
      </c>
      <c r="B516" t="s">
        <v>2645</v>
      </c>
      <c r="C516" s="87" t="s">
        <v>2717</v>
      </c>
      <c r="D516" s="94">
        <v>100000</v>
      </c>
      <c r="E516" s="94">
        <f t="shared" si="13"/>
        <v>84000</v>
      </c>
      <c r="F516" s="84">
        <v>0.16</v>
      </c>
      <c r="G516" s="94" t="s">
        <v>3111</v>
      </c>
      <c r="H516" s="94" t="s">
        <v>3111</v>
      </c>
    </row>
    <row r="517" spans="1:8" ht="15">
      <c r="A517" t="s">
        <v>2593</v>
      </c>
      <c r="B517" t="s">
        <v>2645</v>
      </c>
      <c r="C517" s="87" t="s">
        <v>2718</v>
      </c>
      <c r="D517" s="94">
        <v>100000</v>
      </c>
      <c r="E517" s="94">
        <f t="shared" si="13"/>
        <v>84000</v>
      </c>
      <c r="F517" s="84">
        <v>0.16</v>
      </c>
      <c r="G517" s="94" t="s">
        <v>3111</v>
      </c>
      <c r="H517" s="94" t="s">
        <v>3111</v>
      </c>
    </row>
    <row r="518" spans="1:8" ht="15">
      <c r="A518" t="s">
        <v>2591</v>
      </c>
      <c r="B518" t="s">
        <v>2645</v>
      </c>
      <c r="C518" s="87" t="s">
        <v>2719</v>
      </c>
      <c r="D518" s="94">
        <v>90000</v>
      </c>
      <c r="E518" s="94">
        <f t="shared" si="13"/>
        <v>75600</v>
      </c>
      <c r="F518" s="84">
        <v>0.16</v>
      </c>
      <c r="G518" s="94" t="s">
        <v>3111</v>
      </c>
      <c r="H518" s="94" t="s">
        <v>3111</v>
      </c>
    </row>
    <row r="519" spans="1:8" ht="15">
      <c r="A519" t="s">
        <v>2590</v>
      </c>
      <c r="B519" t="s">
        <v>2645</v>
      </c>
      <c r="C519" s="87" t="s">
        <v>2720</v>
      </c>
      <c r="D519" s="94">
        <v>60000</v>
      </c>
      <c r="E519" s="94">
        <f t="shared" si="13"/>
        <v>50400</v>
      </c>
      <c r="F519" s="84">
        <v>0.16</v>
      </c>
      <c r="G519" s="94" t="s">
        <v>3111</v>
      </c>
      <c r="H519" s="94" t="s">
        <v>3111</v>
      </c>
    </row>
    <row r="520" spans="1:8" ht="15">
      <c r="A520" t="s">
        <v>2588</v>
      </c>
      <c r="B520" t="s">
        <v>2645</v>
      </c>
      <c r="C520" s="87" t="s">
        <v>2721</v>
      </c>
      <c r="D520" s="94">
        <v>21600</v>
      </c>
      <c r="E520" s="94">
        <f t="shared" si="13"/>
        <v>18144</v>
      </c>
      <c r="F520" s="84">
        <v>0.16</v>
      </c>
      <c r="G520" s="94" t="s">
        <v>3111</v>
      </c>
      <c r="H520" s="94" t="s">
        <v>3111</v>
      </c>
    </row>
    <row r="521" spans="1:8" ht="15">
      <c r="A521" t="s">
        <v>2589</v>
      </c>
      <c r="B521" t="s">
        <v>2645</v>
      </c>
      <c r="C521" s="87" t="s">
        <v>2722</v>
      </c>
      <c r="D521" s="94">
        <v>30000</v>
      </c>
      <c r="E521" s="94">
        <f t="shared" si="13"/>
        <v>25200</v>
      </c>
      <c r="F521" s="84">
        <v>0.16</v>
      </c>
      <c r="G521" s="94" t="s">
        <v>3111</v>
      </c>
      <c r="H521" s="94" t="s">
        <v>3111</v>
      </c>
    </row>
    <row r="522" spans="1:8" ht="15">
      <c r="A522" t="s">
        <v>2594</v>
      </c>
      <c r="B522" t="s">
        <v>2645</v>
      </c>
      <c r="C522" s="87" t="s">
        <v>2723</v>
      </c>
      <c r="D522" s="94">
        <v>9000</v>
      </c>
      <c r="E522" s="94">
        <f t="shared" si="13"/>
        <v>7560</v>
      </c>
      <c r="F522" s="84">
        <v>0.16</v>
      </c>
      <c r="G522" s="94" t="s">
        <v>3111</v>
      </c>
      <c r="H522" s="94" t="s">
        <v>3111</v>
      </c>
    </row>
    <row r="523" spans="1:8" ht="15">
      <c r="A523" t="s">
        <v>2595</v>
      </c>
      <c r="B523" t="s">
        <v>2645</v>
      </c>
      <c r="C523" s="87" t="s">
        <v>2724</v>
      </c>
      <c r="D523" s="94">
        <v>18000</v>
      </c>
      <c r="E523" s="94">
        <f t="shared" si="13"/>
        <v>15120</v>
      </c>
      <c r="F523" s="84">
        <v>0.16</v>
      </c>
      <c r="G523" s="94" t="s">
        <v>3111</v>
      </c>
      <c r="H523" s="94" t="s">
        <v>3111</v>
      </c>
    </row>
    <row r="524" spans="1:8" ht="15">
      <c r="A524" t="s">
        <v>2600</v>
      </c>
      <c r="B524" t="s">
        <v>2645</v>
      </c>
      <c r="C524" s="87" t="s">
        <v>2725</v>
      </c>
      <c r="D524" s="94">
        <v>100000</v>
      </c>
      <c r="E524" s="94">
        <f t="shared" si="13"/>
        <v>84000</v>
      </c>
      <c r="F524" s="84">
        <v>0.16</v>
      </c>
      <c r="G524" s="94" t="s">
        <v>3111</v>
      </c>
      <c r="H524" s="94" t="s">
        <v>3111</v>
      </c>
    </row>
    <row r="525" spans="1:8" ht="15">
      <c r="A525" t="s">
        <v>2601</v>
      </c>
      <c r="B525" t="s">
        <v>2645</v>
      </c>
      <c r="C525" s="87" t="s">
        <v>2726</v>
      </c>
      <c r="D525" s="94">
        <v>100000</v>
      </c>
      <c r="E525" s="94">
        <f t="shared" si="13"/>
        <v>84000</v>
      </c>
      <c r="F525" s="84">
        <v>0.16</v>
      </c>
      <c r="G525" s="94" t="s">
        <v>3111</v>
      </c>
      <c r="H525" s="94" t="s">
        <v>3111</v>
      </c>
    </row>
    <row r="526" spans="1:8" ht="15">
      <c r="A526" t="s">
        <v>2599</v>
      </c>
      <c r="B526" t="s">
        <v>2645</v>
      </c>
      <c r="C526" s="87" t="s">
        <v>2727</v>
      </c>
      <c r="D526" s="94">
        <v>90000</v>
      </c>
      <c r="E526" s="94">
        <f t="shared" si="13"/>
        <v>75600</v>
      </c>
      <c r="F526" s="84">
        <v>0.16</v>
      </c>
      <c r="G526" s="94" t="s">
        <v>3111</v>
      </c>
      <c r="H526" s="94" t="s">
        <v>3111</v>
      </c>
    </row>
    <row r="527" spans="1:8" ht="15">
      <c r="A527" t="s">
        <v>2598</v>
      </c>
      <c r="B527" t="s">
        <v>2645</v>
      </c>
      <c r="C527" s="87" t="s">
        <v>2728</v>
      </c>
      <c r="D527" s="94">
        <v>60000</v>
      </c>
      <c r="E527" s="94">
        <f t="shared" si="13"/>
        <v>50400</v>
      </c>
      <c r="F527" s="84">
        <v>0.16</v>
      </c>
      <c r="G527" s="94" t="s">
        <v>3111</v>
      </c>
      <c r="H527" s="94" t="s">
        <v>3111</v>
      </c>
    </row>
    <row r="528" spans="1:8" ht="15">
      <c r="A528" t="s">
        <v>2596</v>
      </c>
      <c r="B528" t="s">
        <v>2645</v>
      </c>
      <c r="C528" s="87" t="s">
        <v>2729</v>
      </c>
      <c r="D528" s="94">
        <v>21600</v>
      </c>
      <c r="E528" s="94">
        <f t="shared" si="13"/>
        <v>18144</v>
      </c>
      <c r="F528" s="84">
        <v>0.16</v>
      </c>
      <c r="G528" s="94" t="s">
        <v>3111</v>
      </c>
      <c r="H528" s="94" t="s">
        <v>3111</v>
      </c>
    </row>
    <row r="529" spans="1:8" ht="15">
      <c r="A529" t="s">
        <v>2597</v>
      </c>
      <c r="B529" t="s">
        <v>2645</v>
      </c>
      <c r="C529" s="87" t="s">
        <v>2730</v>
      </c>
      <c r="D529" s="94">
        <v>30000</v>
      </c>
      <c r="E529" s="94">
        <f t="shared" si="13"/>
        <v>25200</v>
      </c>
      <c r="F529" s="84">
        <v>0.16</v>
      </c>
      <c r="G529" s="94" t="s">
        <v>3111</v>
      </c>
      <c r="H529" s="94" t="s">
        <v>3111</v>
      </c>
    </row>
    <row r="530" spans="1:8" ht="15">
      <c r="A530" t="s">
        <v>2602</v>
      </c>
      <c r="B530" t="s">
        <v>2645</v>
      </c>
      <c r="C530" s="87" t="s">
        <v>2731</v>
      </c>
      <c r="D530" s="94">
        <v>9000</v>
      </c>
      <c r="E530" s="94">
        <f aca="true" t="shared" si="14" ref="E530:E593">D530*0.84</f>
        <v>7560</v>
      </c>
      <c r="F530" s="84">
        <v>0.16</v>
      </c>
      <c r="G530" s="94" t="s">
        <v>3111</v>
      </c>
      <c r="H530" s="94" t="s">
        <v>3111</v>
      </c>
    </row>
    <row r="531" spans="1:8" ht="15">
      <c r="A531" t="s">
        <v>2603</v>
      </c>
      <c r="B531" t="s">
        <v>2645</v>
      </c>
      <c r="C531" s="87" t="s">
        <v>2732</v>
      </c>
      <c r="D531" s="94">
        <v>18000</v>
      </c>
      <c r="E531" s="94">
        <f t="shared" si="14"/>
        <v>15120</v>
      </c>
      <c r="F531" s="84">
        <v>0.16</v>
      </c>
      <c r="G531" s="94" t="s">
        <v>3111</v>
      </c>
      <c r="H531" s="94" t="s">
        <v>3111</v>
      </c>
    </row>
    <row r="532" spans="1:8" ht="15">
      <c r="A532" t="s">
        <v>2608</v>
      </c>
      <c r="B532" t="s">
        <v>2645</v>
      </c>
      <c r="C532" s="87" t="s">
        <v>2733</v>
      </c>
      <c r="D532" s="94">
        <v>100000</v>
      </c>
      <c r="E532" s="94">
        <f t="shared" si="14"/>
        <v>84000</v>
      </c>
      <c r="F532" s="84">
        <v>0.16</v>
      </c>
      <c r="G532" s="94" t="s">
        <v>3111</v>
      </c>
      <c r="H532" s="94" t="s">
        <v>3111</v>
      </c>
    </row>
    <row r="533" spans="1:8" ht="15">
      <c r="A533" t="s">
        <v>2609</v>
      </c>
      <c r="B533" t="s">
        <v>2645</v>
      </c>
      <c r="C533" s="87" t="s">
        <v>2734</v>
      </c>
      <c r="D533" s="94">
        <v>100000</v>
      </c>
      <c r="E533" s="94">
        <f t="shared" si="14"/>
        <v>84000</v>
      </c>
      <c r="F533" s="84">
        <v>0.16</v>
      </c>
      <c r="G533" s="94" t="s">
        <v>3111</v>
      </c>
      <c r="H533" s="94" t="s">
        <v>3111</v>
      </c>
    </row>
    <row r="534" spans="1:8" ht="15">
      <c r="A534" t="s">
        <v>2607</v>
      </c>
      <c r="B534" t="s">
        <v>2645</v>
      </c>
      <c r="C534" s="87" t="s">
        <v>2735</v>
      </c>
      <c r="D534" s="94">
        <v>90000</v>
      </c>
      <c r="E534" s="94">
        <f t="shared" si="14"/>
        <v>75600</v>
      </c>
      <c r="F534" s="84">
        <v>0.16</v>
      </c>
      <c r="G534" s="94" t="s">
        <v>3111</v>
      </c>
      <c r="H534" s="94" t="s">
        <v>3111</v>
      </c>
    </row>
    <row r="535" spans="1:8" ht="15">
      <c r="A535" t="s">
        <v>2606</v>
      </c>
      <c r="B535" t="s">
        <v>2645</v>
      </c>
      <c r="C535" s="87" t="s">
        <v>2736</v>
      </c>
      <c r="D535" s="94">
        <v>60000</v>
      </c>
      <c r="E535" s="94">
        <f t="shared" si="14"/>
        <v>50400</v>
      </c>
      <c r="F535" s="84">
        <v>0.16</v>
      </c>
      <c r="G535" s="94" t="s">
        <v>3111</v>
      </c>
      <c r="H535" s="94" t="s">
        <v>3111</v>
      </c>
    </row>
    <row r="536" spans="1:8" ht="15">
      <c r="A536" t="s">
        <v>2604</v>
      </c>
      <c r="B536" t="s">
        <v>2645</v>
      </c>
      <c r="C536" s="87" t="s">
        <v>2737</v>
      </c>
      <c r="D536" s="94">
        <v>21600</v>
      </c>
      <c r="E536" s="94">
        <f t="shared" si="14"/>
        <v>18144</v>
      </c>
      <c r="F536" s="84">
        <v>0.16</v>
      </c>
      <c r="G536" s="94" t="s">
        <v>3111</v>
      </c>
      <c r="H536" s="94" t="s">
        <v>3111</v>
      </c>
    </row>
    <row r="537" spans="1:8" ht="15">
      <c r="A537" t="s">
        <v>2605</v>
      </c>
      <c r="B537" t="s">
        <v>2645</v>
      </c>
      <c r="C537" s="87" t="s">
        <v>2738</v>
      </c>
      <c r="D537" s="94">
        <v>30000</v>
      </c>
      <c r="E537" s="94">
        <f t="shared" si="14"/>
        <v>25200</v>
      </c>
      <c r="F537" s="84">
        <v>0.16</v>
      </c>
      <c r="G537" s="94" t="s">
        <v>3111</v>
      </c>
      <c r="H537" s="94" t="s">
        <v>3111</v>
      </c>
    </row>
    <row r="538" spans="1:8" ht="15">
      <c r="A538" t="s">
        <v>2610</v>
      </c>
      <c r="B538" t="s">
        <v>2645</v>
      </c>
      <c r="C538" s="87" t="s">
        <v>2771</v>
      </c>
      <c r="D538" s="94">
        <v>9000</v>
      </c>
      <c r="E538" s="94">
        <f t="shared" si="14"/>
        <v>7560</v>
      </c>
      <c r="F538" s="84">
        <v>0.16</v>
      </c>
      <c r="G538" s="94" t="s">
        <v>3111</v>
      </c>
      <c r="H538" s="94" t="s">
        <v>3111</v>
      </c>
    </row>
    <row r="539" spans="1:8" ht="15">
      <c r="A539" t="s">
        <v>2611</v>
      </c>
      <c r="B539" t="s">
        <v>2645</v>
      </c>
      <c r="C539" s="87" t="s">
        <v>2772</v>
      </c>
      <c r="D539" s="94">
        <v>18000</v>
      </c>
      <c r="E539" s="94">
        <f t="shared" si="14"/>
        <v>15120</v>
      </c>
      <c r="F539" s="84">
        <v>0.16</v>
      </c>
      <c r="G539" s="94" t="s">
        <v>3111</v>
      </c>
      <c r="H539" s="94" t="s">
        <v>3111</v>
      </c>
    </row>
    <row r="540" spans="1:8" ht="15">
      <c r="A540" t="s">
        <v>2616</v>
      </c>
      <c r="B540" t="s">
        <v>2645</v>
      </c>
      <c r="C540" s="87" t="s">
        <v>2773</v>
      </c>
      <c r="D540" s="94">
        <v>100000</v>
      </c>
      <c r="E540" s="94">
        <f t="shared" si="14"/>
        <v>84000</v>
      </c>
      <c r="F540" s="84">
        <v>0.16</v>
      </c>
      <c r="G540" s="94" t="s">
        <v>3111</v>
      </c>
      <c r="H540" s="94" t="s">
        <v>3111</v>
      </c>
    </row>
    <row r="541" spans="1:8" ht="15">
      <c r="A541" t="s">
        <v>2617</v>
      </c>
      <c r="B541" t="s">
        <v>2645</v>
      </c>
      <c r="C541" s="87" t="s">
        <v>2774</v>
      </c>
      <c r="D541" s="94">
        <v>100000</v>
      </c>
      <c r="E541" s="94">
        <f t="shared" si="14"/>
        <v>84000</v>
      </c>
      <c r="F541" s="84">
        <v>0.16</v>
      </c>
      <c r="G541" s="94" t="s">
        <v>3111</v>
      </c>
      <c r="H541" s="94" t="s">
        <v>3111</v>
      </c>
    </row>
    <row r="542" spans="1:8" ht="15">
      <c r="A542" t="s">
        <v>2615</v>
      </c>
      <c r="B542" t="s">
        <v>2645</v>
      </c>
      <c r="C542" s="87" t="s">
        <v>2775</v>
      </c>
      <c r="D542" s="94">
        <v>90000</v>
      </c>
      <c r="E542" s="94">
        <f t="shared" si="14"/>
        <v>75600</v>
      </c>
      <c r="F542" s="84">
        <v>0.16</v>
      </c>
      <c r="G542" s="94" t="s">
        <v>3111</v>
      </c>
      <c r="H542" s="94" t="s">
        <v>3111</v>
      </c>
    </row>
    <row r="543" spans="1:8" ht="15">
      <c r="A543" t="s">
        <v>2614</v>
      </c>
      <c r="B543" t="s">
        <v>2645</v>
      </c>
      <c r="C543" s="87" t="s">
        <v>2776</v>
      </c>
      <c r="D543" s="94">
        <v>60000</v>
      </c>
      <c r="E543" s="94">
        <f t="shared" si="14"/>
        <v>50400</v>
      </c>
      <c r="F543" s="84">
        <v>0.16</v>
      </c>
      <c r="G543" s="94" t="s">
        <v>3111</v>
      </c>
      <c r="H543" s="94" t="s">
        <v>3111</v>
      </c>
    </row>
    <row r="544" spans="1:8" ht="15">
      <c r="A544" t="s">
        <v>2612</v>
      </c>
      <c r="B544" t="s">
        <v>2645</v>
      </c>
      <c r="C544" s="87" t="s">
        <v>2777</v>
      </c>
      <c r="D544" s="94">
        <v>21600</v>
      </c>
      <c r="E544" s="94">
        <f t="shared" si="14"/>
        <v>18144</v>
      </c>
      <c r="F544" s="84">
        <v>0.16</v>
      </c>
      <c r="G544" s="94" t="s">
        <v>3111</v>
      </c>
      <c r="H544" s="94" t="s">
        <v>3111</v>
      </c>
    </row>
    <row r="545" spans="1:8" ht="15">
      <c r="A545" t="s">
        <v>2613</v>
      </c>
      <c r="B545" t="s">
        <v>2645</v>
      </c>
      <c r="C545" s="87" t="s">
        <v>2778</v>
      </c>
      <c r="D545" s="94">
        <v>30000</v>
      </c>
      <c r="E545" s="94">
        <f t="shared" si="14"/>
        <v>25200</v>
      </c>
      <c r="F545" s="84">
        <v>0.16</v>
      </c>
      <c r="G545" s="94" t="s">
        <v>3111</v>
      </c>
      <c r="H545" s="94" t="s">
        <v>3111</v>
      </c>
    </row>
    <row r="546" spans="1:8" ht="15">
      <c r="A546" t="s">
        <v>2618</v>
      </c>
      <c r="B546" t="s">
        <v>2645</v>
      </c>
      <c r="C546" s="87" t="s">
        <v>2779</v>
      </c>
      <c r="D546" s="94">
        <v>9000</v>
      </c>
      <c r="E546" s="94">
        <f t="shared" si="14"/>
        <v>7560</v>
      </c>
      <c r="F546" s="84">
        <v>0.16</v>
      </c>
      <c r="G546" s="94" t="s">
        <v>3111</v>
      </c>
      <c r="H546" s="94" t="s">
        <v>3111</v>
      </c>
    </row>
    <row r="547" spans="1:8" ht="15">
      <c r="A547" t="s">
        <v>2619</v>
      </c>
      <c r="B547" t="s">
        <v>2645</v>
      </c>
      <c r="C547" s="87" t="s">
        <v>2780</v>
      </c>
      <c r="D547" s="94">
        <v>18000</v>
      </c>
      <c r="E547" s="94">
        <f t="shared" si="14"/>
        <v>15120</v>
      </c>
      <c r="F547" s="84">
        <v>0.16</v>
      </c>
      <c r="G547" s="94" t="s">
        <v>3111</v>
      </c>
      <c r="H547" s="94" t="s">
        <v>3111</v>
      </c>
    </row>
    <row r="548" spans="1:8" ht="15">
      <c r="A548" t="s">
        <v>2624</v>
      </c>
      <c r="B548" t="s">
        <v>2645</v>
      </c>
      <c r="C548" s="87" t="s">
        <v>2781</v>
      </c>
      <c r="D548" s="94">
        <v>100000</v>
      </c>
      <c r="E548" s="94">
        <f t="shared" si="14"/>
        <v>84000</v>
      </c>
      <c r="F548" s="84">
        <v>0.16</v>
      </c>
      <c r="G548" s="94" t="s">
        <v>3111</v>
      </c>
      <c r="H548" s="94" t="s">
        <v>3111</v>
      </c>
    </row>
    <row r="549" spans="1:8" ht="15">
      <c r="A549" t="s">
        <v>2625</v>
      </c>
      <c r="B549" t="s">
        <v>2645</v>
      </c>
      <c r="C549" s="87" t="s">
        <v>2782</v>
      </c>
      <c r="D549" s="94">
        <v>100000</v>
      </c>
      <c r="E549" s="94">
        <f t="shared" si="14"/>
        <v>84000</v>
      </c>
      <c r="F549" s="84">
        <v>0.16</v>
      </c>
      <c r="G549" s="94" t="s">
        <v>3111</v>
      </c>
      <c r="H549" s="94" t="s">
        <v>3111</v>
      </c>
    </row>
    <row r="550" spans="1:8" ht="15">
      <c r="A550" t="s">
        <v>2623</v>
      </c>
      <c r="B550" t="s">
        <v>2645</v>
      </c>
      <c r="C550" s="87" t="s">
        <v>2783</v>
      </c>
      <c r="D550" s="94">
        <v>90000</v>
      </c>
      <c r="E550" s="94">
        <f t="shared" si="14"/>
        <v>75600</v>
      </c>
      <c r="F550" s="84">
        <v>0.16</v>
      </c>
      <c r="G550" s="94" t="s">
        <v>3111</v>
      </c>
      <c r="H550" s="94" t="s">
        <v>3111</v>
      </c>
    </row>
    <row r="551" spans="1:8" ht="15">
      <c r="A551" t="s">
        <v>2622</v>
      </c>
      <c r="B551" t="s">
        <v>2645</v>
      </c>
      <c r="C551" s="87" t="s">
        <v>2784</v>
      </c>
      <c r="D551" s="94">
        <v>60000</v>
      </c>
      <c r="E551" s="94">
        <f t="shared" si="14"/>
        <v>50400</v>
      </c>
      <c r="F551" s="84">
        <v>0.16</v>
      </c>
      <c r="G551" s="94" t="s">
        <v>3111</v>
      </c>
      <c r="H551" s="94" t="s">
        <v>3111</v>
      </c>
    </row>
    <row r="552" spans="1:8" ht="15">
      <c r="A552" t="s">
        <v>2620</v>
      </c>
      <c r="B552" t="s">
        <v>2645</v>
      </c>
      <c r="C552" s="87" t="s">
        <v>2785</v>
      </c>
      <c r="D552" s="94">
        <v>21600</v>
      </c>
      <c r="E552" s="94">
        <f t="shared" si="14"/>
        <v>18144</v>
      </c>
      <c r="F552" s="84">
        <v>0.16</v>
      </c>
      <c r="G552" s="94" t="s">
        <v>3111</v>
      </c>
      <c r="H552" s="94" t="s">
        <v>3111</v>
      </c>
    </row>
    <row r="553" spans="1:8" ht="15">
      <c r="A553" t="s">
        <v>2621</v>
      </c>
      <c r="B553" t="s">
        <v>2645</v>
      </c>
      <c r="C553" s="87" t="s">
        <v>2786</v>
      </c>
      <c r="D553" s="94">
        <v>30000</v>
      </c>
      <c r="E553" s="94">
        <f t="shared" si="14"/>
        <v>25200</v>
      </c>
      <c r="F553" s="84">
        <v>0.16</v>
      </c>
      <c r="G553" s="94" t="s">
        <v>3111</v>
      </c>
      <c r="H553" s="94" t="s">
        <v>3111</v>
      </c>
    </row>
    <row r="554" spans="1:8" ht="15">
      <c r="A554" t="s">
        <v>2626</v>
      </c>
      <c r="B554" t="s">
        <v>2645</v>
      </c>
      <c r="C554" s="87" t="s">
        <v>2787</v>
      </c>
      <c r="D554" s="94">
        <v>9000</v>
      </c>
      <c r="E554" s="94">
        <f t="shared" si="14"/>
        <v>7560</v>
      </c>
      <c r="F554" s="84">
        <v>0.16</v>
      </c>
      <c r="G554" s="94" t="s">
        <v>3111</v>
      </c>
      <c r="H554" s="94" t="s">
        <v>3111</v>
      </c>
    </row>
    <row r="555" spans="1:8" ht="15">
      <c r="A555" t="s">
        <v>2627</v>
      </c>
      <c r="B555" t="s">
        <v>2645</v>
      </c>
      <c r="C555" s="87" t="s">
        <v>2788</v>
      </c>
      <c r="D555" s="94">
        <v>18000</v>
      </c>
      <c r="E555" s="94">
        <f t="shared" si="14"/>
        <v>15120</v>
      </c>
      <c r="F555" s="84">
        <v>0.16</v>
      </c>
      <c r="G555" s="94" t="s">
        <v>3111</v>
      </c>
      <c r="H555" s="94" t="s">
        <v>3111</v>
      </c>
    </row>
    <row r="556" spans="1:8" ht="15">
      <c r="A556" t="s">
        <v>2632</v>
      </c>
      <c r="B556" t="s">
        <v>2645</v>
      </c>
      <c r="C556" s="87" t="s">
        <v>2789</v>
      </c>
      <c r="D556" s="94">
        <v>100000</v>
      </c>
      <c r="E556" s="94">
        <f t="shared" si="14"/>
        <v>84000</v>
      </c>
      <c r="F556" s="84">
        <v>0.16</v>
      </c>
      <c r="G556" s="94" t="s">
        <v>3111</v>
      </c>
      <c r="H556" s="94" t="s">
        <v>3111</v>
      </c>
    </row>
    <row r="557" spans="1:8" ht="15">
      <c r="A557" t="s">
        <v>2633</v>
      </c>
      <c r="B557" t="s">
        <v>2645</v>
      </c>
      <c r="C557" s="87" t="s">
        <v>2790</v>
      </c>
      <c r="D557" s="94">
        <v>100000</v>
      </c>
      <c r="E557" s="94">
        <f t="shared" si="14"/>
        <v>84000</v>
      </c>
      <c r="F557" s="84">
        <v>0.16</v>
      </c>
      <c r="G557" s="94" t="s">
        <v>3111</v>
      </c>
      <c r="H557" s="94" t="s">
        <v>3111</v>
      </c>
    </row>
    <row r="558" spans="1:8" ht="15">
      <c r="A558" t="s">
        <v>2631</v>
      </c>
      <c r="B558" t="s">
        <v>2645</v>
      </c>
      <c r="C558" s="87" t="s">
        <v>2791</v>
      </c>
      <c r="D558" s="94">
        <v>90000</v>
      </c>
      <c r="E558" s="94">
        <f t="shared" si="14"/>
        <v>75600</v>
      </c>
      <c r="F558" s="84">
        <v>0.16</v>
      </c>
      <c r="G558" s="94" t="s">
        <v>3111</v>
      </c>
      <c r="H558" s="94" t="s">
        <v>3111</v>
      </c>
    </row>
    <row r="559" spans="1:8" ht="15">
      <c r="A559" t="s">
        <v>2630</v>
      </c>
      <c r="B559" t="s">
        <v>2645</v>
      </c>
      <c r="C559" s="87" t="s">
        <v>2792</v>
      </c>
      <c r="D559" s="94">
        <v>60000</v>
      </c>
      <c r="E559" s="94">
        <f t="shared" si="14"/>
        <v>50400</v>
      </c>
      <c r="F559" s="84">
        <v>0.16</v>
      </c>
      <c r="G559" s="94" t="s">
        <v>3111</v>
      </c>
      <c r="H559" s="94" t="s">
        <v>3111</v>
      </c>
    </row>
    <row r="560" spans="1:8" ht="15">
      <c r="A560" t="s">
        <v>2628</v>
      </c>
      <c r="B560" t="s">
        <v>2645</v>
      </c>
      <c r="C560" s="87" t="s">
        <v>2793</v>
      </c>
      <c r="D560" s="94">
        <v>21600</v>
      </c>
      <c r="E560" s="94">
        <f t="shared" si="14"/>
        <v>18144</v>
      </c>
      <c r="F560" s="84">
        <v>0.16</v>
      </c>
      <c r="G560" s="94" t="s">
        <v>3111</v>
      </c>
      <c r="H560" s="94" t="s">
        <v>3111</v>
      </c>
    </row>
    <row r="561" spans="1:8" ht="15">
      <c r="A561" t="s">
        <v>2629</v>
      </c>
      <c r="B561" t="s">
        <v>2645</v>
      </c>
      <c r="C561" s="87" t="s">
        <v>2794</v>
      </c>
      <c r="D561" s="94">
        <v>30000</v>
      </c>
      <c r="E561" s="94">
        <f t="shared" si="14"/>
        <v>25200</v>
      </c>
      <c r="F561" s="84">
        <v>0.16</v>
      </c>
      <c r="G561" s="94" t="s">
        <v>3111</v>
      </c>
      <c r="H561" s="94" t="s">
        <v>3111</v>
      </c>
    </row>
    <row r="562" spans="1:8" ht="15">
      <c r="A562" t="s">
        <v>2635</v>
      </c>
      <c r="B562" t="s">
        <v>2645</v>
      </c>
      <c r="C562" s="87" t="s">
        <v>2795</v>
      </c>
      <c r="D562" s="94">
        <v>9000</v>
      </c>
      <c r="E562" s="94">
        <f t="shared" si="14"/>
        <v>7560</v>
      </c>
      <c r="F562" s="84">
        <v>0.16</v>
      </c>
      <c r="G562" s="94" t="s">
        <v>3111</v>
      </c>
      <c r="H562" s="94" t="s">
        <v>3111</v>
      </c>
    </row>
    <row r="563" spans="1:8" ht="15">
      <c r="A563" t="s">
        <v>2636</v>
      </c>
      <c r="B563" t="s">
        <v>2645</v>
      </c>
      <c r="C563" s="87" t="s">
        <v>2796</v>
      </c>
      <c r="D563" s="94">
        <v>18000</v>
      </c>
      <c r="E563" s="94">
        <f t="shared" si="14"/>
        <v>15120</v>
      </c>
      <c r="F563" s="84">
        <v>0.16</v>
      </c>
      <c r="G563" s="94" t="s">
        <v>3111</v>
      </c>
      <c r="H563" s="94" t="s">
        <v>3111</v>
      </c>
    </row>
    <row r="564" spans="1:8" ht="15">
      <c r="A564" t="s">
        <v>2641</v>
      </c>
      <c r="B564" t="s">
        <v>2645</v>
      </c>
      <c r="C564" s="87" t="s">
        <v>2797</v>
      </c>
      <c r="D564" s="94">
        <v>100000</v>
      </c>
      <c r="E564" s="94">
        <f t="shared" si="14"/>
        <v>84000</v>
      </c>
      <c r="F564" s="84">
        <v>0.16</v>
      </c>
      <c r="G564" s="94" t="s">
        <v>3111</v>
      </c>
      <c r="H564" s="94" t="s">
        <v>3111</v>
      </c>
    </row>
    <row r="565" spans="1:8" ht="15">
      <c r="A565" t="s">
        <v>2642</v>
      </c>
      <c r="B565" t="s">
        <v>2645</v>
      </c>
      <c r="C565" s="87" t="s">
        <v>2798</v>
      </c>
      <c r="D565" s="94">
        <v>100000</v>
      </c>
      <c r="E565" s="94">
        <f t="shared" si="14"/>
        <v>84000</v>
      </c>
      <c r="F565" s="84">
        <v>0.16</v>
      </c>
      <c r="G565" s="94" t="s">
        <v>3111</v>
      </c>
      <c r="H565" s="94" t="s">
        <v>3111</v>
      </c>
    </row>
    <row r="566" spans="1:8" ht="15">
      <c r="A566" t="s">
        <v>2640</v>
      </c>
      <c r="B566" t="s">
        <v>2645</v>
      </c>
      <c r="C566" s="87" t="s">
        <v>2799</v>
      </c>
      <c r="D566" s="94">
        <v>90000</v>
      </c>
      <c r="E566" s="94">
        <f t="shared" si="14"/>
        <v>75600</v>
      </c>
      <c r="F566" s="84">
        <v>0.16</v>
      </c>
      <c r="G566" s="94" t="s">
        <v>3111</v>
      </c>
      <c r="H566" s="94" t="s">
        <v>3111</v>
      </c>
    </row>
    <row r="567" spans="1:8" ht="15">
      <c r="A567" t="s">
        <v>2639</v>
      </c>
      <c r="B567" t="s">
        <v>2645</v>
      </c>
      <c r="C567" s="87" t="s">
        <v>2800</v>
      </c>
      <c r="D567" s="94">
        <v>60000</v>
      </c>
      <c r="E567" s="94">
        <f t="shared" si="14"/>
        <v>50400</v>
      </c>
      <c r="F567" s="84">
        <v>0.16</v>
      </c>
      <c r="G567" s="94" t="s">
        <v>3111</v>
      </c>
      <c r="H567" s="94" t="s">
        <v>3111</v>
      </c>
    </row>
    <row r="568" spans="1:8" ht="15">
      <c r="A568" t="s">
        <v>2637</v>
      </c>
      <c r="B568" t="s">
        <v>2645</v>
      </c>
      <c r="C568" s="87" t="s">
        <v>2801</v>
      </c>
      <c r="D568" s="94">
        <v>21600</v>
      </c>
      <c r="E568" s="94">
        <f t="shared" si="14"/>
        <v>18144</v>
      </c>
      <c r="F568" s="84">
        <v>0.16</v>
      </c>
      <c r="G568" s="94" t="s">
        <v>3111</v>
      </c>
      <c r="H568" s="94" t="s">
        <v>3111</v>
      </c>
    </row>
    <row r="569" spans="1:8" ht="15">
      <c r="A569" t="s">
        <v>2638</v>
      </c>
      <c r="B569" t="s">
        <v>2645</v>
      </c>
      <c r="C569" s="87" t="s">
        <v>2802</v>
      </c>
      <c r="D569" s="94">
        <v>30000</v>
      </c>
      <c r="E569" s="94">
        <f t="shared" si="14"/>
        <v>25200</v>
      </c>
      <c r="F569" s="84">
        <v>0.16</v>
      </c>
      <c r="G569" s="94" t="s">
        <v>3111</v>
      </c>
      <c r="H569" s="94" t="s">
        <v>3111</v>
      </c>
    </row>
    <row r="570" spans="1:8" ht="15">
      <c r="A570" t="s">
        <v>2570</v>
      </c>
      <c r="B570" t="s">
        <v>2645</v>
      </c>
      <c r="C570" s="87" t="s">
        <v>2755</v>
      </c>
      <c r="D570" s="94">
        <v>3000</v>
      </c>
      <c r="E570" s="94">
        <f t="shared" si="14"/>
        <v>2520</v>
      </c>
      <c r="F570" s="84">
        <v>0.16</v>
      </c>
      <c r="G570" s="94" t="s">
        <v>3111</v>
      </c>
      <c r="H570" s="94" t="s">
        <v>3111</v>
      </c>
    </row>
    <row r="571" spans="1:8" ht="15">
      <c r="A571" t="s">
        <v>2571</v>
      </c>
      <c r="B571" t="s">
        <v>2645</v>
      </c>
      <c r="C571" s="87" t="s">
        <v>2756</v>
      </c>
      <c r="D571" s="94">
        <v>6000</v>
      </c>
      <c r="E571" s="94">
        <f t="shared" si="14"/>
        <v>5040</v>
      </c>
      <c r="F571" s="84">
        <v>0.16</v>
      </c>
      <c r="G571" s="94" t="s">
        <v>3111</v>
      </c>
      <c r="H571" s="94" t="s">
        <v>3111</v>
      </c>
    </row>
    <row r="572" spans="1:8" ht="15">
      <c r="A572" t="s">
        <v>2576</v>
      </c>
      <c r="B572" t="s">
        <v>2645</v>
      </c>
      <c r="C572" s="87" t="s">
        <v>2757</v>
      </c>
      <c r="D572" s="94">
        <v>40000</v>
      </c>
      <c r="E572" s="94">
        <f t="shared" si="14"/>
        <v>33600</v>
      </c>
      <c r="F572" s="84">
        <v>0.16</v>
      </c>
      <c r="G572" s="94" t="s">
        <v>3111</v>
      </c>
      <c r="H572" s="94" t="s">
        <v>3111</v>
      </c>
    </row>
    <row r="573" spans="1:8" ht="15">
      <c r="A573" t="s">
        <v>2577</v>
      </c>
      <c r="B573" t="s">
        <v>2645</v>
      </c>
      <c r="C573" s="87" t="s">
        <v>2758</v>
      </c>
      <c r="D573" s="94">
        <v>50000</v>
      </c>
      <c r="E573" s="94">
        <f t="shared" si="14"/>
        <v>42000</v>
      </c>
      <c r="F573" s="84">
        <v>0.16</v>
      </c>
      <c r="G573" s="94" t="s">
        <v>3111</v>
      </c>
      <c r="H573" s="94" t="s">
        <v>3111</v>
      </c>
    </row>
    <row r="574" spans="1:8" ht="15">
      <c r="A574" t="s">
        <v>2575</v>
      </c>
      <c r="B574" t="s">
        <v>2645</v>
      </c>
      <c r="C574" s="87" t="s">
        <v>2759</v>
      </c>
      <c r="D574" s="94">
        <v>30000</v>
      </c>
      <c r="E574" s="94">
        <f t="shared" si="14"/>
        <v>25200</v>
      </c>
      <c r="F574" s="84">
        <v>0.16</v>
      </c>
      <c r="G574" s="94" t="s">
        <v>3111</v>
      </c>
      <c r="H574" s="94" t="s">
        <v>3111</v>
      </c>
    </row>
    <row r="575" spans="1:8" ht="15">
      <c r="A575" t="s">
        <v>2574</v>
      </c>
      <c r="B575" t="s">
        <v>2645</v>
      </c>
      <c r="C575" s="87" t="s">
        <v>2760</v>
      </c>
      <c r="D575" s="94">
        <v>20000</v>
      </c>
      <c r="E575" s="94">
        <f t="shared" si="14"/>
        <v>16800</v>
      </c>
      <c r="F575" s="84">
        <v>0.16</v>
      </c>
      <c r="G575" s="94" t="s">
        <v>3111</v>
      </c>
      <c r="H575" s="94" t="s">
        <v>3111</v>
      </c>
    </row>
    <row r="576" spans="1:8" ht="15">
      <c r="A576" t="s">
        <v>2572</v>
      </c>
      <c r="B576" t="s">
        <v>2645</v>
      </c>
      <c r="C576" s="87" t="s">
        <v>2761</v>
      </c>
      <c r="D576" s="94">
        <v>7200</v>
      </c>
      <c r="E576" s="94">
        <f t="shared" si="14"/>
        <v>6048</v>
      </c>
      <c r="F576" s="84">
        <v>0.16</v>
      </c>
      <c r="G576" s="94" t="s">
        <v>3111</v>
      </c>
      <c r="H576" s="94" t="s">
        <v>3111</v>
      </c>
    </row>
    <row r="577" spans="1:8" ht="15">
      <c r="A577" t="s">
        <v>2573</v>
      </c>
      <c r="B577" t="s">
        <v>2645</v>
      </c>
      <c r="C577" s="87" t="s">
        <v>2762</v>
      </c>
      <c r="D577" s="94">
        <v>10000</v>
      </c>
      <c r="E577" s="94">
        <f t="shared" si="14"/>
        <v>8400</v>
      </c>
      <c r="F577" s="84">
        <v>0.16</v>
      </c>
      <c r="G577" s="94" t="s">
        <v>3111</v>
      </c>
      <c r="H577" s="94" t="s">
        <v>3111</v>
      </c>
    </row>
    <row r="578" spans="1:8" ht="15">
      <c r="A578" t="s">
        <v>2578</v>
      </c>
      <c r="B578" t="s">
        <v>2645</v>
      </c>
      <c r="C578" s="87" t="s">
        <v>2763</v>
      </c>
      <c r="D578" s="94">
        <v>3000</v>
      </c>
      <c r="E578" s="94">
        <f t="shared" si="14"/>
        <v>2520</v>
      </c>
      <c r="F578" s="84">
        <v>0.16</v>
      </c>
      <c r="G578" s="94" t="s">
        <v>3111</v>
      </c>
      <c r="H578" s="94" t="s">
        <v>3111</v>
      </c>
    </row>
    <row r="579" spans="1:8" ht="15">
      <c r="A579" t="s">
        <v>2579</v>
      </c>
      <c r="B579" t="s">
        <v>2645</v>
      </c>
      <c r="C579" s="87" t="s">
        <v>2764</v>
      </c>
      <c r="D579" s="94">
        <v>6000</v>
      </c>
      <c r="E579" s="94">
        <f t="shared" si="14"/>
        <v>5040</v>
      </c>
      <c r="F579" s="84">
        <v>0.16</v>
      </c>
      <c r="G579" s="94" t="s">
        <v>3111</v>
      </c>
      <c r="H579" s="94" t="s">
        <v>3111</v>
      </c>
    </row>
    <row r="580" spans="1:8" ht="15">
      <c r="A580" t="s">
        <v>2584</v>
      </c>
      <c r="B580" t="s">
        <v>2645</v>
      </c>
      <c r="C580" s="87" t="s">
        <v>2765</v>
      </c>
      <c r="D580" s="94">
        <v>40000</v>
      </c>
      <c r="E580" s="94">
        <f t="shared" si="14"/>
        <v>33600</v>
      </c>
      <c r="F580" s="84">
        <v>0.16</v>
      </c>
      <c r="G580" s="94" t="s">
        <v>3111</v>
      </c>
      <c r="H580" s="94" t="s">
        <v>3111</v>
      </c>
    </row>
    <row r="581" spans="1:8" ht="15">
      <c r="A581" t="s">
        <v>2585</v>
      </c>
      <c r="B581" t="s">
        <v>2645</v>
      </c>
      <c r="C581" s="87" t="s">
        <v>2766</v>
      </c>
      <c r="D581" s="94">
        <v>50000</v>
      </c>
      <c r="E581" s="94">
        <f t="shared" si="14"/>
        <v>42000</v>
      </c>
      <c r="F581" s="84">
        <v>0.16</v>
      </c>
      <c r="G581" s="94" t="s">
        <v>3111</v>
      </c>
      <c r="H581" s="94" t="s">
        <v>3111</v>
      </c>
    </row>
    <row r="582" spans="1:8" ht="15">
      <c r="A582" t="s">
        <v>2583</v>
      </c>
      <c r="B582" t="s">
        <v>2645</v>
      </c>
      <c r="C582" s="87" t="s">
        <v>2767</v>
      </c>
      <c r="D582" s="94">
        <v>30000</v>
      </c>
      <c r="E582" s="94">
        <f t="shared" si="14"/>
        <v>25200</v>
      </c>
      <c r="F582" s="84">
        <v>0.16</v>
      </c>
      <c r="G582" s="94" t="s">
        <v>3111</v>
      </c>
      <c r="H582" s="94" t="s">
        <v>3111</v>
      </c>
    </row>
    <row r="583" spans="1:8" ht="15">
      <c r="A583" t="s">
        <v>2582</v>
      </c>
      <c r="B583" t="s">
        <v>2645</v>
      </c>
      <c r="C583" s="87" t="s">
        <v>2768</v>
      </c>
      <c r="D583" s="94">
        <v>20000</v>
      </c>
      <c r="E583" s="94">
        <f t="shared" si="14"/>
        <v>16800</v>
      </c>
      <c r="F583" s="84">
        <v>0.16</v>
      </c>
      <c r="G583" s="94" t="s">
        <v>3111</v>
      </c>
      <c r="H583" s="94" t="s">
        <v>3111</v>
      </c>
    </row>
    <row r="584" spans="1:8" ht="15">
      <c r="A584" t="s">
        <v>2580</v>
      </c>
      <c r="B584" t="s">
        <v>2645</v>
      </c>
      <c r="C584" s="87" t="s">
        <v>2769</v>
      </c>
      <c r="D584" s="94">
        <v>7200</v>
      </c>
      <c r="E584" s="94">
        <f t="shared" si="14"/>
        <v>6048</v>
      </c>
      <c r="F584" s="84">
        <v>0.16</v>
      </c>
      <c r="G584" s="94" t="s">
        <v>3111</v>
      </c>
      <c r="H584" s="94" t="s">
        <v>3111</v>
      </c>
    </row>
    <row r="585" spans="1:8" ht="15">
      <c r="A585" t="s">
        <v>2581</v>
      </c>
      <c r="B585" t="s">
        <v>2645</v>
      </c>
      <c r="C585" s="87" t="s">
        <v>2770</v>
      </c>
      <c r="D585" s="94">
        <v>10000</v>
      </c>
      <c r="E585" s="94">
        <f t="shared" si="14"/>
        <v>8400</v>
      </c>
      <c r="F585" s="84">
        <v>0.16</v>
      </c>
      <c r="G585" s="94" t="s">
        <v>3111</v>
      </c>
      <c r="H585" s="94" t="s">
        <v>3111</v>
      </c>
    </row>
    <row r="586" spans="1:8" ht="15">
      <c r="A586" t="s">
        <v>1780</v>
      </c>
      <c r="B586" t="s">
        <v>2645</v>
      </c>
      <c r="C586" s="87" t="s">
        <v>2803</v>
      </c>
      <c r="D586" s="94">
        <v>9000</v>
      </c>
      <c r="E586" s="94">
        <f t="shared" si="14"/>
        <v>7560</v>
      </c>
      <c r="F586" s="84">
        <v>0.16</v>
      </c>
      <c r="G586" s="94" t="s">
        <v>3111</v>
      </c>
      <c r="H586" s="94" t="s">
        <v>3111</v>
      </c>
    </row>
    <row r="587" spans="1:8" ht="15">
      <c r="A587" t="s">
        <v>1781</v>
      </c>
      <c r="B587" t="s">
        <v>2645</v>
      </c>
      <c r="C587" s="87" t="s">
        <v>2804</v>
      </c>
      <c r="D587" s="94">
        <v>18000</v>
      </c>
      <c r="E587" s="94">
        <f t="shared" si="14"/>
        <v>15120</v>
      </c>
      <c r="F587" s="84">
        <v>0.16</v>
      </c>
      <c r="G587" s="94" t="s">
        <v>3111</v>
      </c>
      <c r="H587" s="94" t="s">
        <v>3111</v>
      </c>
    </row>
    <row r="588" spans="1:8" ht="15">
      <c r="A588" t="s">
        <v>1782</v>
      </c>
      <c r="B588" t="s">
        <v>2645</v>
      </c>
      <c r="C588" s="87" t="s">
        <v>2805</v>
      </c>
      <c r="D588" s="94">
        <v>100000</v>
      </c>
      <c r="E588" s="94">
        <f t="shared" si="14"/>
        <v>84000</v>
      </c>
      <c r="F588" s="84">
        <v>0.16</v>
      </c>
      <c r="G588" s="94" t="s">
        <v>3111</v>
      </c>
      <c r="H588" s="94" t="s">
        <v>3111</v>
      </c>
    </row>
    <row r="589" spans="1:8" ht="15">
      <c r="A589" t="s">
        <v>1783</v>
      </c>
      <c r="B589" t="s">
        <v>2645</v>
      </c>
      <c r="C589" s="87" t="s">
        <v>2806</v>
      </c>
      <c r="D589" s="94">
        <v>100000</v>
      </c>
      <c r="E589" s="94">
        <f t="shared" si="14"/>
        <v>84000</v>
      </c>
      <c r="F589" s="84">
        <v>0.16</v>
      </c>
      <c r="G589" s="94" t="s">
        <v>3111</v>
      </c>
      <c r="H589" s="94" t="s">
        <v>3111</v>
      </c>
    </row>
    <row r="590" spans="1:8" ht="15">
      <c r="A590" t="s">
        <v>1784</v>
      </c>
      <c r="B590" t="s">
        <v>2645</v>
      </c>
      <c r="C590" s="87" t="s">
        <v>2807</v>
      </c>
      <c r="D590" s="94">
        <v>90000</v>
      </c>
      <c r="E590" s="94">
        <f t="shared" si="14"/>
        <v>75600</v>
      </c>
      <c r="F590" s="84">
        <v>0.16</v>
      </c>
      <c r="G590" s="94" t="s">
        <v>3111</v>
      </c>
      <c r="H590" s="94" t="s">
        <v>3111</v>
      </c>
    </row>
    <row r="591" spans="1:8" ht="15">
      <c r="A591" t="s">
        <v>1785</v>
      </c>
      <c r="B591" t="s">
        <v>2645</v>
      </c>
      <c r="C591" s="87" t="s">
        <v>2808</v>
      </c>
      <c r="D591" s="94">
        <v>60000</v>
      </c>
      <c r="E591" s="94">
        <f t="shared" si="14"/>
        <v>50400</v>
      </c>
      <c r="F591" s="84">
        <v>0.16</v>
      </c>
      <c r="G591" s="94" t="s">
        <v>3111</v>
      </c>
      <c r="H591" s="94" t="s">
        <v>3111</v>
      </c>
    </row>
    <row r="592" spans="1:8" ht="15">
      <c r="A592" t="s">
        <v>1786</v>
      </c>
      <c r="B592" t="s">
        <v>2645</v>
      </c>
      <c r="C592" s="87" t="s">
        <v>2809</v>
      </c>
      <c r="D592" s="94">
        <v>21600</v>
      </c>
      <c r="E592" s="94">
        <f t="shared" si="14"/>
        <v>18144</v>
      </c>
      <c r="F592" s="84">
        <v>0.16</v>
      </c>
      <c r="G592" s="94" t="s">
        <v>3111</v>
      </c>
      <c r="H592" s="94" t="s">
        <v>3111</v>
      </c>
    </row>
    <row r="593" spans="1:8" ht="15">
      <c r="A593" t="s">
        <v>1787</v>
      </c>
      <c r="B593" t="s">
        <v>2645</v>
      </c>
      <c r="C593" s="87" t="s">
        <v>2810</v>
      </c>
      <c r="D593" s="94">
        <v>30000</v>
      </c>
      <c r="E593" s="94">
        <f t="shared" si="14"/>
        <v>25200</v>
      </c>
      <c r="F593" s="84">
        <v>0.16</v>
      </c>
      <c r="G593" s="94" t="s">
        <v>3111</v>
      </c>
      <c r="H593" s="94" t="s">
        <v>3111</v>
      </c>
    </row>
    <row r="594" spans="1:8" ht="15">
      <c r="A594" t="s">
        <v>1851</v>
      </c>
      <c r="B594" t="s">
        <v>2645</v>
      </c>
      <c r="C594" s="87" t="s">
        <v>2835</v>
      </c>
      <c r="D594" s="94">
        <v>9000</v>
      </c>
      <c r="E594" s="94">
        <f aca="true" t="shared" si="15" ref="E594:E657">D594*0.84</f>
        <v>7560</v>
      </c>
      <c r="F594" s="84">
        <v>0.16</v>
      </c>
      <c r="G594" s="94" t="s">
        <v>3111</v>
      </c>
      <c r="H594" s="94" t="s">
        <v>3111</v>
      </c>
    </row>
    <row r="595" spans="1:8" ht="15">
      <c r="A595" t="s">
        <v>1852</v>
      </c>
      <c r="B595" t="s">
        <v>2645</v>
      </c>
      <c r="C595" s="87" t="s">
        <v>2836</v>
      </c>
      <c r="D595" s="94">
        <v>18000</v>
      </c>
      <c r="E595" s="94">
        <f t="shared" si="15"/>
        <v>15120</v>
      </c>
      <c r="F595" s="84">
        <v>0.16</v>
      </c>
      <c r="G595" s="94" t="s">
        <v>3111</v>
      </c>
      <c r="H595" s="94" t="s">
        <v>3111</v>
      </c>
    </row>
    <row r="596" spans="1:8" ht="15">
      <c r="A596" t="s">
        <v>1857</v>
      </c>
      <c r="B596" t="s">
        <v>2645</v>
      </c>
      <c r="C596" s="87" t="s">
        <v>2837</v>
      </c>
      <c r="D596" s="94">
        <v>100000</v>
      </c>
      <c r="E596" s="94">
        <f t="shared" si="15"/>
        <v>84000</v>
      </c>
      <c r="F596" s="84">
        <v>0.16</v>
      </c>
      <c r="G596" s="94" t="s">
        <v>3111</v>
      </c>
      <c r="H596" s="94" t="s">
        <v>3111</v>
      </c>
    </row>
    <row r="597" spans="1:8" ht="15">
      <c r="A597" t="s">
        <v>1858</v>
      </c>
      <c r="B597" t="s">
        <v>2645</v>
      </c>
      <c r="C597" s="87" t="s">
        <v>2838</v>
      </c>
      <c r="D597" s="94">
        <v>100000</v>
      </c>
      <c r="E597" s="94">
        <f t="shared" si="15"/>
        <v>84000</v>
      </c>
      <c r="F597" s="84">
        <v>0.16</v>
      </c>
      <c r="G597" s="94" t="s">
        <v>3111</v>
      </c>
      <c r="H597" s="94" t="s">
        <v>3111</v>
      </c>
    </row>
    <row r="598" spans="1:8" ht="15">
      <c r="A598" t="s">
        <v>1856</v>
      </c>
      <c r="B598" t="s">
        <v>2645</v>
      </c>
      <c r="C598" s="87" t="s">
        <v>2839</v>
      </c>
      <c r="D598" s="94">
        <v>90000</v>
      </c>
      <c r="E598" s="94">
        <f t="shared" si="15"/>
        <v>75600</v>
      </c>
      <c r="F598" s="84">
        <v>0.16</v>
      </c>
      <c r="G598" s="94" t="s">
        <v>3111</v>
      </c>
      <c r="H598" s="94" t="s">
        <v>3111</v>
      </c>
    </row>
    <row r="599" spans="1:8" ht="15">
      <c r="A599" t="s">
        <v>1855</v>
      </c>
      <c r="B599" t="s">
        <v>2645</v>
      </c>
      <c r="C599" s="87" t="s">
        <v>2840</v>
      </c>
      <c r="D599" s="94">
        <v>60000</v>
      </c>
      <c r="E599" s="94">
        <f t="shared" si="15"/>
        <v>50400</v>
      </c>
      <c r="F599" s="84">
        <v>0.16</v>
      </c>
      <c r="G599" s="94" t="s">
        <v>3111</v>
      </c>
      <c r="H599" s="94" t="s">
        <v>3111</v>
      </c>
    </row>
    <row r="600" spans="1:8" ht="15">
      <c r="A600" t="s">
        <v>1853</v>
      </c>
      <c r="B600" t="s">
        <v>2645</v>
      </c>
      <c r="C600" s="87" t="s">
        <v>2841</v>
      </c>
      <c r="D600" s="94">
        <v>21600</v>
      </c>
      <c r="E600" s="94">
        <f t="shared" si="15"/>
        <v>18144</v>
      </c>
      <c r="F600" s="84">
        <v>0.16</v>
      </c>
      <c r="G600" s="94" t="s">
        <v>3111</v>
      </c>
      <c r="H600" s="94" t="s">
        <v>3111</v>
      </c>
    </row>
    <row r="601" spans="1:8" ht="15">
      <c r="A601" t="s">
        <v>1854</v>
      </c>
      <c r="B601" t="s">
        <v>2645</v>
      </c>
      <c r="C601" s="87" t="s">
        <v>2842</v>
      </c>
      <c r="D601" s="94">
        <v>30000</v>
      </c>
      <c r="E601" s="94">
        <f t="shared" si="15"/>
        <v>25200</v>
      </c>
      <c r="F601" s="84">
        <v>0.16</v>
      </c>
      <c r="G601" s="94" t="s">
        <v>3111</v>
      </c>
      <c r="H601" s="94" t="s">
        <v>3111</v>
      </c>
    </row>
    <row r="602" spans="1:8" ht="15">
      <c r="A602" t="s">
        <v>1859</v>
      </c>
      <c r="B602" t="s">
        <v>2645</v>
      </c>
      <c r="C602" s="87" t="s">
        <v>2843</v>
      </c>
      <c r="D602" s="94">
        <v>9000</v>
      </c>
      <c r="E602" s="94">
        <f t="shared" si="15"/>
        <v>7560</v>
      </c>
      <c r="F602" s="84">
        <v>0.16</v>
      </c>
      <c r="G602" s="94" t="s">
        <v>3111</v>
      </c>
      <c r="H602" s="94" t="s">
        <v>3111</v>
      </c>
    </row>
    <row r="603" spans="1:8" ht="15">
      <c r="A603" t="s">
        <v>1860</v>
      </c>
      <c r="B603" t="s">
        <v>2645</v>
      </c>
      <c r="C603" s="87" t="s">
        <v>2844</v>
      </c>
      <c r="D603" s="94">
        <v>18000</v>
      </c>
      <c r="E603" s="94">
        <f t="shared" si="15"/>
        <v>15120</v>
      </c>
      <c r="F603" s="84">
        <v>0.16</v>
      </c>
      <c r="G603" s="94" t="s">
        <v>3111</v>
      </c>
      <c r="H603" s="94" t="s">
        <v>3111</v>
      </c>
    </row>
    <row r="604" spans="1:8" ht="15">
      <c r="A604" t="s">
        <v>1865</v>
      </c>
      <c r="B604" t="s">
        <v>2645</v>
      </c>
      <c r="C604" s="87" t="s">
        <v>2845</v>
      </c>
      <c r="D604" s="94">
        <v>100000</v>
      </c>
      <c r="E604" s="94">
        <f t="shared" si="15"/>
        <v>84000</v>
      </c>
      <c r="F604" s="84">
        <v>0.16</v>
      </c>
      <c r="G604" s="94" t="s">
        <v>3111</v>
      </c>
      <c r="H604" s="94" t="s">
        <v>3111</v>
      </c>
    </row>
    <row r="605" spans="1:8" ht="15">
      <c r="A605" t="s">
        <v>1866</v>
      </c>
      <c r="B605" t="s">
        <v>2645</v>
      </c>
      <c r="C605" s="87" t="s">
        <v>2846</v>
      </c>
      <c r="D605" s="94">
        <v>100000</v>
      </c>
      <c r="E605" s="94">
        <f t="shared" si="15"/>
        <v>84000</v>
      </c>
      <c r="F605" s="84">
        <v>0.16</v>
      </c>
      <c r="G605" s="94" t="s">
        <v>3111</v>
      </c>
      <c r="H605" s="94" t="s">
        <v>3111</v>
      </c>
    </row>
    <row r="606" spans="1:8" ht="15">
      <c r="A606" t="s">
        <v>1864</v>
      </c>
      <c r="B606" t="s">
        <v>2645</v>
      </c>
      <c r="C606" s="87" t="s">
        <v>2847</v>
      </c>
      <c r="D606" s="94">
        <v>90000</v>
      </c>
      <c r="E606" s="94">
        <f t="shared" si="15"/>
        <v>75600</v>
      </c>
      <c r="F606" s="84">
        <v>0.16</v>
      </c>
      <c r="G606" s="94" t="s">
        <v>3111</v>
      </c>
      <c r="H606" s="94" t="s">
        <v>3111</v>
      </c>
    </row>
    <row r="607" spans="1:8" ht="15">
      <c r="A607" t="s">
        <v>1863</v>
      </c>
      <c r="B607" t="s">
        <v>2645</v>
      </c>
      <c r="C607" s="87" t="s">
        <v>2848</v>
      </c>
      <c r="D607" s="94">
        <v>60000</v>
      </c>
      <c r="E607" s="94">
        <f t="shared" si="15"/>
        <v>50400</v>
      </c>
      <c r="F607" s="84">
        <v>0.16</v>
      </c>
      <c r="G607" s="94" t="s">
        <v>3111</v>
      </c>
      <c r="H607" s="94" t="s">
        <v>3111</v>
      </c>
    </row>
    <row r="608" spans="1:8" ht="15">
      <c r="A608" t="s">
        <v>1861</v>
      </c>
      <c r="B608" t="s">
        <v>2645</v>
      </c>
      <c r="C608" s="87" t="s">
        <v>2849</v>
      </c>
      <c r="D608" s="94">
        <v>21600</v>
      </c>
      <c r="E608" s="94">
        <f t="shared" si="15"/>
        <v>18144</v>
      </c>
      <c r="F608" s="84">
        <v>0.16</v>
      </c>
      <c r="G608" s="94" t="s">
        <v>3111</v>
      </c>
      <c r="H608" s="94" t="s">
        <v>3111</v>
      </c>
    </row>
    <row r="609" spans="1:8" ht="15">
      <c r="A609" t="s">
        <v>1862</v>
      </c>
      <c r="B609" t="s">
        <v>2645</v>
      </c>
      <c r="C609" s="87" t="s">
        <v>2850</v>
      </c>
      <c r="D609" s="94">
        <v>30000</v>
      </c>
      <c r="E609" s="94">
        <f t="shared" si="15"/>
        <v>25200</v>
      </c>
      <c r="F609" s="84">
        <v>0.16</v>
      </c>
      <c r="G609" s="94" t="s">
        <v>3111</v>
      </c>
      <c r="H609" s="94" t="s">
        <v>3111</v>
      </c>
    </row>
    <row r="610" spans="1:8" ht="15">
      <c r="A610" t="s">
        <v>2646</v>
      </c>
      <c r="B610" t="s">
        <v>2645</v>
      </c>
      <c r="C610" s="87" t="s">
        <v>2647</v>
      </c>
      <c r="D610" s="94">
        <v>900</v>
      </c>
      <c r="E610" s="94">
        <f t="shared" si="15"/>
        <v>756</v>
      </c>
      <c r="F610" s="84">
        <v>0.16</v>
      </c>
      <c r="G610" s="94" t="s">
        <v>3111</v>
      </c>
      <c r="H610" s="94" t="s">
        <v>3111</v>
      </c>
    </row>
    <row r="611" spans="1:8" ht="15">
      <c r="A611" t="s">
        <v>2648</v>
      </c>
      <c r="B611" t="s">
        <v>2645</v>
      </c>
      <c r="C611" s="87" t="s">
        <v>2649</v>
      </c>
      <c r="D611" s="94">
        <v>1800</v>
      </c>
      <c r="E611" s="94">
        <f t="shared" si="15"/>
        <v>1512</v>
      </c>
      <c r="F611" s="84">
        <v>0.16</v>
      </c>
      <c r="G611" s="94" t="s">
        <v>3111</v>
      </c>
      <c r="H611" s="94" t="s">
        <v>3111</v>
      </c>
    </row>
    <row r="612" spans="1:8" ht="15">
      <c r="A612" t="s">
        <v>2650</v>
      </c>
      <c r="B612" t="s">
        <v>2645</v>
      </c>
      <c r="C612" s="87" t="s">
        <v>2651</v>
      </c>
      <c r="D612" s="94">
        <v>12000</v>
      </c>
      <c r="E612" s="94">
        <f t="shared" si="15"/>
        <v>10080</v>
      </c>
      <c r="F612" s="84">
        <v>0.16</v>
      </c>
      <c r="G612" s="94" t="s">
        <v>3111</v>
      </c>
      <c r="H612" s="94" t="s">
        <v>3111</v>
      </c>
    </row>
    <row r="613" spans="1:8" ht="15">
      <c r="A613" t="s">
        <v>2652</v>
      </c>
      <c r="B613" t="s">
        <v>2645</v>
      </c>
      <c r="C613" s="87" t="s">
        <v>2653</v>
      </c>
      <c r="D613" s="94">
        <v>15000</v>
      </c>
      <c r="E613" s="94">
        <f t="shared" si="15"/>
        <v>12600</v>
      </c>
      <c r="F613" s="84">
        <v>0.16</v>
      </c>
      <c r="G613" s="94" t="s">
        <v>3111</v>
      </c>
      <c r="H613" s="94" t="s">
        <v>3111</v>
      </c>
    </row>
    <row r="614" spans="1:8" ht="15">
      <c r="A614" t="s">
        <v>2654</v>
      </c>
      <c r="B614" t="s">
        <v>2645</v>
      </c>
      <c r="C614" s="87" t="s">
        <v>2655</v>
      </c>
      <c r="D614" s="94">
        <v>9000</v>
      </c>
      <c r="E614" s="94">
        <f t="shared" si="15"/>
        <v>7560</v>
      </c>
      <c r="F614" s="84">
        <v>0.16</v>
      </c>
      <c r="G614" s="94" t="s">
        <v>3111</v>
      </c>
      <c r="H614" s="94" t="s">
        <v>3111</v>
      </c>
    </row>
    <row r="615" spans="1:8" ht="15">
      <c r="A615" t="s">
        <v>2656</v>
      </c>
      <c r="B615" t="s">
        <v>2645</v>
      </c>
      <c r="C615" s="87" t="s">
        <v>2657</v>
      </c>
      <c r="D615" s="94">
        <v>6000</v>
      </c>
      <c r="E615" s="94">
        <f t="shared" si="15"/>
        <v>5040</v>
      </c>
      <c r="F615" s="84">
        <v>0.16</v>
      </c>
      <c r="G615" s="94" t="s">
        <v>3111</v>
      </c>
      <c r="H615" s="94" t="s">
        <v>3111</v>
      </c>
    </row>
    <row r="616" spans="1:8" ht="15">
      <c r="A616" t="s">
        <v>2658</v>
      </c>
      <c r="B616" t="s">
        <v>2645</v>
      </c>
      <c r="C616" s="87" t="s">
        <v>2659</v>
      </c>
      <c r="D616" s="94">
        <v>2160</v>
      </c>
      <c r="E616" s="94">
        <f t="shared" si="15"/>
        <v>1814.3999999999999</v>
      </c>
      <c r="F616" s="84">
        <v>0.16</v>
      </c>
      <c r="G616" s="94" t="s">
        <v>3111</v>
      </c>
      <c r="H616" s="94" t="s">
        <v>3111</v>
      </c>
    </row>
    <row r="617" spans="1:8" ht="15">
      <c r="A617" t="s">
        <v>2660</v>
      </c>
      <c r="B617" t="s">
        <v>2645</v>
      </c>
      <c r="C617" s="87" t="s">
        <v>2661</v>
      </c>
      <c r="D617" s="94">
        <v>3000</v>
      </c>
      <c r="E617" s="94">
        <f t="shared" si="15"/>
        <v>2520</v>
      </c>
      <c r="F617" s="84">
        <v>0.16</v>
      </c>
      <c r="G617" s="94" t="s">
        <v>3111</v>
      </c>
      <c r="H617" s="94" t="s">
        <v>3111</v>
      </c>
    </row>
    <row r="618" spans="1:8" ht="15">
      <c r="A618" t="s">
        <v>1788</v>
      </c>
      <c r="B618" t="s">
        <v>2645</v>
      </c>
      <c r="C618" s="87" t="s">
        <v>2739</v>
      </c>
      <c r="D618" s="94">
        <v>600</v>
      </c>
      <c r="E618" s="94">
        <f t="shared" si="15"/>
        <v>504</v>
      </c>
      <c r="F618" s="84">
        <v>0.16</v>
      </c>
      <c r="G618" s="94" t="s">
        <v>3111</v>
      </c>
      <c r="H618" s="94" t="s">
        <v>3111</v>
      </c>
    </row>
    <row r="619" spans="1:8" ht="15">
      <c r="A619" t="s">
        <v>1789</v>
      </c>
      <c r="B619" t="s">
        <v>2645</v>
      </c>
      <c r="C619" s="87" t="s">
        <v>2740</v>
      </c>
      <c r="D619" s="94">
        <v>1200</v>
      </c>
      <c r="E619" s="94">
        <f t="shared" si="15"/>
        <v>1008</v>
      </c>
      <c r="F619" s="84">
        <v>0.16</v>
      </c>
      <c r="G619" s="94" t="s">
        <v>3111</v>
      </c>
      <c r="H619" s="94" t="s">
        <v>3111</v>
      </c>
    </row>
    <row r="620" spans="1:8" ht="15">
      <c r="A620" t="s">
        <v>1790</v>
      </c>
      <c r="B620" t="s">
        <v>2645</v>
      </c>
      <c r="C620" s="87" t="s">
        <v>2741</v>
      </c>
      <c r="D620" s="94">
        <v>8000</v>
      </c>
      <c r="E620" s="94">
        <f t="shared" si="15"/>
        <v>6720</v>
      </c>
      <c r="F620" s="84">
        <v>0.16</v>
      </c>
      <c r="G620" s="94" t="s">
        <v>3111</v>
      </c>
      <c r="H620" s="94" t="s">
        <v>3111</v>
      </c>
    </row>
    <row r="621" spans="1:8" ht="15">
      <c r="A621" t="s">
        <v>1791</v>
      </c>
      <c r="B621" t="s">
        <v>2645</v>
      </c>
      <c r="C621" s="87" t="s">
        <v>2742</v>
      </c>
      <c r="D621" s="94">
        <v>20000</v>
      </c>
      <c r="E621" s="94">
        <f t="shared" si="15"/>
        <v>16800</v>
      </c>
      <c r="F621" s="84">
        <v>0.16</v>
      </c>
      <c r="G621" s="94" t="s">
        <v>3111</v>
      </c>
      <c r="H621" s="94" t="s">
        <v>3111</v>
      </c>
    </row>
    <row r="622" spans="1:8" ht="15">
      <c r="A622" t="s">
        <v>1792</v>
      </c>
      <c r="B622" t="s">
        <v>2645</v>
      </c>
      <c r="C622" s="87" t="s">
        <v>2743</v>
      </c>
      <c r="D622" s="94">
        <v>6000</v>
      </c>
      <c r="E622" s="94">
        <f t="shared" si="15"/>
        <v>5040</v>
      </c>
      <c r="F622" s="84">
        <v>0.16</v>
      </c>
      <c r="G622" s="94" t="s">
        <v>3111</v>
      </c>
      <c r="H622" s="94" t="s">
        <v>3111</v>
      </c>
    </row>
    <row r="623" spans="1:8" ht="15">
      <c r="A623" t="s">
        <v>1793</v>
      </c>
      <c r="B623" t="s">
        <v>2645</v>
      </c>
      <c r="C623" s="87" t="s">
        <v>2744</v>
      </c>
      <c r="D623" s="94">
        <v>4000</v>
      </c>
      <c r="E623" s="94">
        <f t="shared" si="15"/>
        <v>3360</v>
      </c>
      <c r="F623" s="84">
        <v>0.16</v>
      </c>
      <c r="G623" s="94" t="s">
        <v>3111</v>
      </c>
      <c r="H623" s="94" t="s">
        <v>3111</v>
      </c>
    </row>
    <row r="624" spans="1:8" ht="15">
      <c r="A624" t="s">
        <v>1794</v>
      </c>
      <c r="B624" t="s">
        <v>2645</v>
      </c>
      <c r="C624" s="87" t="s">
        <v>2745</v>
      </c>
      <c r="D624" s="94">
        <v>1440</v>
      </c>
      <c r="E624" s="94">
        <f t="shared" si="15"/>
        <v>1209.6</v>
      </c>
      <c r="F624" s="84">
        <v>0.16</v>
      </c>
      <c r="G624" s="94" t="s">
        <v>3111</v>
      </c>
      <c r="H624" s="94" t="s">
        <v>3111</v>
      </c>
    </row>
    <row r="625" spans="1:8" ht="15">
      <c r="A625" t="s">
        <v>1795</v>
      </c>
      <c r="B625" t="s">
        <v>2645</v>
      </c>
      <c r="C625" s="87" t="s">
        <v>2746</v>
      </c>
      <c r="D625" s="94">
        <v>2000</v>
      </c>
      <c r="E625" s="94">
        <f t="shared" si="15"/>
        <v>1680</v>
      </c>
      <c r="F625" s="84">
        <v>0.16</v>
      </c>
      <c r="G625" s="94" t="s">
        <v>3111</v>
      </c>
      <c r="H625" s="94" t="s">
        <v>3111</v>
      </c>
    </row>
    <row r="626" spans="1:8" ht="15">
      <c r="A626" t="s">
        <v>1796</v>
      </c>
      <c r="B626" t="s">
        <v>2645</v>
      </c>
      <c r="C626" s="87" t="s">
        <v>2701</v>
      </c>
      <c r="D626" s="94">
        <v>600</v>
      </c>
      <c r="E626" s="94">
        <f t="shared" si="15"/>
        <v>504</v>
      </c>
      <c r="F626" s="84">
        <v>0.16</v>
      </c>
      <c r="G626" s="94" t="s">
        <v>3111</v>
      </c>
      <c r="H626" s="94" t="s">
        <v>3111</v>
      </c>
    </row>
    <row r="627" spans="1:8" ht="15">
      <c r="A627" t="s">
        <v>1797</v>
      </c>
      <c r="B627" t="s">
        <v>2645</v>
      </c>
      <c r="C627" s="87" t="s">
        <v>2702</v>
      </c>
      <c r="D627" s="94">
        <v>1200</v>
      </c>
      <c r="E627" s="94">
        <f t="shared" si="15"/>
        <v>1008</v>
      </c>
      <c r="F627" s="84">
        <v>0.16</v>
      </c>
      <c r="G627" s="94" t="s">
        <v>3111</v>
      </c>
      <c r="H627" s="94" t="s">
        <v>3111</v>
      </c>
    </row>
    <row r="628" spans="1:8" ht="15">
      <c r="A628" t="s">
        <v>1798</v>
      </c>
      <c r="B628" t="s">
        <v>2645</v>
      </c>
      <c r="C628" s="87" t="s">
        <v>2703</v>
      </c>
      <c r="D628" s="94">
        <v>8000</v>
      </c>
      <c r="E628" s="94">
        <f t="shared" si="15"/>
        <v>6720</v>
      </c>
      <c r="F628" s="84">
        <v>0.16</v>
      </c>
      <c r="G628" s="94" t="s">
        <v>3111</v>
      </c>
      <c r="H628" s="94" t="s">
        <v>3111</v>
      </c>
    </row>
    <row r="629" spans="1:8" ht="15">
      <c r="A629" t="s">
        <v>1799</v>
      </c>
      <c r="B629" t="s">
        <v>2645</v>
      </c>
      <c r="C629" s="87" t="s">
        <v>2704</v>
      </c>
      <c r="D629" s="94">
        <v>20000</v>
      </c>
      <c r="E629" s="94">
        <f t="shared" si="15"/>
        <v>16800</v>
      </c>
      <c r="F629" s="84">
        <v>0.16</v>
      </c>
      <c r="G629" s="94" t="s">
        <v>3111</v>
      </c>
      <c r="H629" s="94" t="s">
        <v>3111</v>
      </c>
    </row>
    <row r="630" spans="1:8" ht="15">
      <c r="A630" t="s">
        <v>1800</v>
      </c>
      <c r="B630" t="s">
        <v>2645</v>
      </c>
      <c r="C630" s="87" t="s">
        <v>2705</v>
      </c>
      <c r="D630" s="94">
        <v>6000</v>
      </c>
      <c r="E630" s="94">
        <f t="shared" si="15"/>
        <v>5040</v>
      </c>
      <c r="F630" s="84">
        <v>0.16</v>
      </c>
      <c r="G630" s="94" t="s">
        <v>3111</v>
      </c>
      <c r="H630" s="94" t="s">
        <v>3111</v>
      </c>
    </row>
    <row r="631" spans="1:8" ht="15">
      <c r="A631" t="s">
        <v>1801</v>
      </c>
      <c r="B631" t="s">
        <v>2645</v>
      </c>
      <c r="C631" s="87" t="s">
        <v>2706</v>
      </c>
      <c r="D631" s="94">
        <v>4000</v>
      </c>
      <c r="E631" s="94">
        <f t="shared" si="15"/>
        <v>3360</v>
      </c>
      <c r="F631" s="84">
        <v>0.16</v>
      </c>
      <c r="G631" s="94" t="s">
        <v>3111</v>
      </c>
      <c r="H631" s="94" t="s">
        <v>3111</v>
      </c>
    </row>
    <row r="632" spans="1:8" ht="15">
      <c r="A632" t="s">
        <v>1802</v>
      </c>
      <c r="B632" t="s">
        <v>2645</v>
      </c>
      <c r="C632" s="87" t="s">
        <v>2707</v>
      </c>
      <c r="D632" s="94">
        <v>1440</v>
      </c>
      <c r="E632" s="94">
        <f t="shared" si="15"/>
        <v>1209.6</v>
      </c>
      <c r="F632" s="84">
        <v>0.16</v>
      </c>
      <c r="G632" s="94" t="s">
        <v>3111</v>
      </c>
      <c r="H632" s="94" t="s">
        <v>3111</v>
      </c>
    </row>
    <row r="633" spans="1:8" ht="15">
      <c r="A633" t="s">
        <v>1803</v>
      </c>
      <c r="B633" t="s">
        <v>2645</v>
      </c>
      <c r="C633" s="87" t="s">
        <v>2708</v>
      </c>
      <c r="D633" s="94">
        <v>2000</v>
      </c>
      <c r="E633" s="94">
        <f t="shared" si="15"/>
        <v>1680</v>
      </c>
      <c r="F633" s="84">
        <v>0.16</v>
      </c>
      <c r="G633" s="94" t="s">
        <v>3111</v>
      </c>
      <c r="H633" s="94" t="s">
        <v>3111</v>
      </c>
    </row>
    <row r="634" spans="1:8" ht="15">
      <c r="A634" t="s">
        <v>1804</v>
      </c>
      <c r="B634" t="s">
        <v>2645</v>
      </c>
      <c r="C634" s="87" t="s">
        <v>2918</v>
      </c>
      <c r="D634" s="94">
        <v>600</v>
      </c>
      <c r="E634" s="94">
        <f t="shared" si="15"/>
        <v>504</v>
      </c>
      <c r="F634" s="84">
        <v>0.16</v>
      </c>
      <c r="G634" s="94" t="s">
        <v>3111</v>
      </c>
      <c r="H634" s="94" t="s">
        <v>3111</v>
      </c>
    </row>
    <row r="635" spans="1:8" ht="15">
      <c r="A635" t="s">
        <v>1805</v>
      </c>
      <c r="B635" t="s">
        <v>2645</v>
      </c>
      <c r="C635" s="87" t="s">
        <v>2919</v>
      </c>
      <c r="D635" s="94">
        <v>1200</v>
      </c>
      <c r="E635" s="94">
        <f t="shared" si="15"/>
        <v>1008</v>
      </c>
      <c r="F635" s="84">
        <v>0.16</v>
      </c>
      <c r="G635" s="94" t="s">
        <v>3111</v>
      </c>
      <c r="H635" s="94" t="s">
        <v>3111</v>
      </c>
    </row>
    <row r="636" spans="1:8" ht="15">
      <c r="A636" t="s">
        <v>1806</v>
      </c>
      <c r="B636" t="s">
        <v>2645</v>
      </c>
      <c r="C636" s="87" t="s">
        <v>2920</v>
      </c>
      <c r="D636" s="94">
        <v>8000</v>
      </c>
      <c r="E636" s="94">
        <f t="shared" si="15"/>
        <v>6720</v>
      </c>
      <c r="F636" s="84">
        <v>0.16</v>
      </c>
      <c r="G636" s="94" t="s">
        <v>3111</v>
      </c>
      <c r="H636" s="94" t="s">
        <v>3111</v>
      </c>
    </row>
    <row r="637" spans="1:8" ht="15">
      <c r="A637" t="s">
        <v>1807</v>
      </c>
      <c r="B637" t="s">
        <v>2645</v>
      </c>
      <c r="C637" s="87" t="s">
        <v>2921</v>
      </c>
      <c r="D637" s="94">
        <v>20000</v>
      </c>
      <c r="E637" s="94">
        <f t="shared" si="15"/>
        <v>16800</v>
      </c>
      <c r="F637" s="84">
        <v>0.16</v>
      </c>
      <c r="G637" s="94" t="s">
        <v>3111</v>
      </c>
      <c r="H637" s="94" t="s">
        <v>3111</v>
      </c>
    </row>
    <row r="638" spans="1:8" ht="15">
      <c r="A638" t="s">
        <v>1808</v>
      </c>
      <c r="B638" t="s">
        <v>2645</v>
      </c>
      <c r="C638" s="87" t="s">
        <v>2922</v>
      </c>
      <c r="D638" s="94">
        <v>6000</v>
      </c>
      <c r="E638" s="94">
        <f t="shared" si="15"/>
        <v>5040</v>
      </c>
      <c r="F638" s="84">
        <v>0.16</v>
      </c>
      <c r="G638" s="94" t="s">
        <v>3111</v>
      </c>
      <c r="H638" s="94" t="s">
        <v>3111</v>
      </c>
    </row>
    <row r="639" spans="1:8" ht="15">
      <c r="A639" t="s">
        <v>1809</v>
      </c>
      <c r="B639" t="s">
        <v>2645</v>
      </c>
      <c r="C639" s="87" t="s">
        <v>2923</v>
      </c>
      <c r="D639" s="94">
        <v>4000</v>
      </c>
      <c r="E639" s="94">
        <f t="shared" si="15"/>
        <v>3360</v>
      </c>
      <c r="F639" s="84">
        <v>0.16</v>
      </c>
      <c r="G639" s="94" t="s">
        <v>3111</v>
      </c>
      <c r="H639" s="94" t="s">
        <v>3111</v>
      </c>
    </row>
    <row r="640" spans="1:8" ht="15">
      <c r="A640" t="s">
        <v>1810</v>
      </c>
      <c r="B640" t="s">
        <v>2645</v>
      </c>
      <c r="C640" s="87" t="s">
        <v>2924</v>
      </c>
      <c r="D640" s="94">
        <v>1440</v>
      </c>
      <c r="E640" s="94">
        <f t="shared" si="15"/>
        <v>1209.6</v>
      </c>
      <c r="F640" s="84">
        <v>0.16</v>
      </c>
      <c r="G640" s="94" t="s">
        <v>3111</v>
      </c>
      <c r="H640" s="94" t="s">
        <v>3111</v>
      </c>
    </row>
    <row r="641" spans="1:8" ht="15">
      <c r="A641" t="s">
        <v>1811</v>
      </c>
      <c r="B641" t="s">
        <v>2645</v>
      </c>
      <c r="C641" s="87" t="s">
        <v>2925</v>
      </c>
      <c r="D641" s="94">
        <v>2000</v>
      </c>
      <c r="E641" s="94">
        <f t="shared" si="15"/>
        <v>1680</v>
      </c>
      <c r="F641" s="84">
        <v>0.16</v>
      </c>
      <c r="G641" s="94" t="s">
        <v>3111</v>
      </c>
      <c r="H641" s="94" t="s">
        <v>3111</v>
      </c>
    </row>
    <row r="642" spans="1:8" ht="15">
      <c r="A642" t="s">
        <v>1696</v>
      </c>
      <c r="B642" t="s">
        <v>2645</v>
      </c>
      <c r="C642" s="87" t="s">
        <v>2675</v>
      </c>
      <c r="D642" s="94">
        <v>7500</v>
      </c>
      <c r="E642" s="94">
        <f t="shared" si="15"/>
        <v>6300</v>
      </c>
      <c r="F642" s="84">
        <v>0.16</v>
      </c>
      <c r="G642" s="94" t="s">
        <v>3111</v>
      </c>
      <c r="H642" s="94" t="s">
        <v>3111</v>
      </c>
    </row>
    <row r="643" spans="1:8" ht="15">
      <c r="A643" t="s">
        <v>1697</v>
      </c>
      <c r="B643" t="s">
        <v>2645</v>
      </c>
      <c r="C643" s="87" t="s">
        <v>2673</v>
      </c>
      <c r="D643" s="94">
        <v>13910</v>
      </c>
      <c r="E643" s="94">
        <f t="shared" si="15"/>
        <v>11684.4</v>
      </c>
      <c r="F643" s="84">
        <v>0.16</v>
      </c>
      <c r="G643" s="94" t="s">
        <v>3111</v>
      </c>
      <c r="H643" s="94" t="s">
        <v>3111</v>
      </c>
    </row>
    <row r="644" spans="1:8" ht="15">
      <c r="A644" t="s">
        <v>1698</v>
      </c>
      <c r="B644" t="s">
        <v>2645</v>
      </c>
      <c r="C644" s="87" t="s">
        <v>2674</v>
      </c>
      <c r="D644" s="94">
        <v>21410</v>
      </c>
      <c r="E644" s="94">
        <f t="shared" si="15"/>
        <v>17984.399999999998</v>
      </c>
      <c r="F644" s="84">
        <v>0.16</v>
      </c>
      <c r="G644" s="94" t="s">
        <v>3111</v>
      </c>
      <c r="H644" s="94" t="s">
        <v>3111</v>
      </c>
    </row>
    <row r="645" spans="1:8" ht="15">
      <c r="A645" t="s">
        <v>1812</v>
      </c>
      <c r="B645" t="s">
        <v>2645</v>
      </c>
      <c r="C645" s="87" t="s">
        <v>2709</v>
      </c>
      <c r="D645" s="94">
        <v>1000</v>
      </c>
      <c r="E645" s="94">
        <f t="shared" si="15"/>
        <v>840</v>
      </c>
      <c r="F645" s="84">
        <v>0.16</v>
      </c>
      <c r="G645" s="94" t="s">
        <v>3111</v>
      </c>
      <c r="H645" s="94" t="s">
        <v>3111</v>
      </c>
    </row>
    <row r="646" spans="1:8" ht="15">
      <c r="A646" t="s">
        <v>1813</v>
      </c>
      <c r="B646" t="s">
        <v>2645</v>
      </c>
      <c r="C646" s="87" t="s">
        <v>2696</v>
      </c>
      <c r="D646" s="94">
        <v>0</v>
      </c>
      <c r="E646" s="94">
        <f t="shared" si="15"/>
        <v>0</v>
      </c>
      <c r="F646" s="84">
        <v>0.16</v>
      </c>
      <c r="G646" s="94" t="s">
        <v>3111</v>
      </c>
      <c r="H646" s="94" t="s">
        <v>3111</v>
      </c>
    </row>
    <row r="647" spans="1:8" ht="15">
      <c r="A647" t="s">
        <v>1814</v>
      </c>
      <c r="B647" t="s">
        <v>2645</v>
      </c>
      <c r="C647" s="87" t="s">
        <v>2697</v>
      </c>
      <c r="D647" s="94">
        <v>0</v>
      </c>
      <c r="E647" s="94">
        <f t="shared" si="15"/>
        <v>0</v>
      </c>
      <c r="F647" s="84">
        <v>0.16</v>
      </c>
      <c r="G647" s="94" t="s">
        <v>3111</v>
      </c>
      <c r="H647" s="94" t="s">
        <v>3111</v>
      </c>
    </row>
    <row r="648" spans="1:8" ht="15">
      <c r="A648" t="s">
        <v>1815</v>
      </c>
      <c r="B648" t="s">
        <v>2645</v>
      </c>
      <c r="C648" s="87" t="s">
        <v>2698</v>
      </c>
      <c r="D648" s="94">
        <v>0</v>
      </c>
      <c r="E648" s="94">
        <f t="shared" si="15"/>
        <v>0</v>
      </c>
      <c r="F648" s="84">
        <v>0.16</v>
      </c>
      <c r="G648" s="94" t="s">
        <v>3111</v>
      </c>
      <c r="H648" s="94" t="s">
        <v>3111</v>
      </c>
    </row>
    <row r="649" spans="1:8" ht="15">
      <c r="A649" t="s">
        <v>1816</v>
      </c>
      <c r="B649" t="s">
        <v>2645</v>
      </c>
      <c r="C649" s="87" t="s">
        <v>2699</v>
      </c>
      <c r="D649" s="94">
        <v>0</v>
      </c>
      <c r="E649" s="94">
        <f t="shared" si="15"/>
        <v>0</v>
      </c>
      <c r="F649" s="84">
        <v>0.16</v>
      </c>
      <c r="G649" s="94" t="s">
        <v>3111</v>
      </c>
      <c r="H649" s="94" t="s">
        <v>3111</v>
      </c>
    </row>
    <row r="650" spans="1:8" ht="15">
      <c r="A650" t="s">
        <v>1817</v>
      </c>
      <c r="B650" t="s">
        <v>2645</v>
      </c>
      <c r="C650" s="87" t="s">
        <v>2853</v>
      </c>
      <c r="D650" s="94">
        <v>3750</v>
      </c>
      <c r="E650" s="94">
        <f t="shared" si="15"/>
        <v>3150</v>
      </c>
      <c r="F650" s="84">
        <v>0.16</v>
      </c>
      <c r="G650" s="94" t="s">
        <v>3111</v>
      </c>
      <c r="H650" s="94" t="s">
        <v>3111</v>
      </c>
    </row>
    <row r="651" spans="1:8" ht="15">
      <c r="A651" t="s">
        <v>1818</v>
      </c>
      <c r="B651" t="s">
        <v>2645</v>
      </c>
      <c r="C651" s="87" t="s">
        <v>2854</v>
      </c>
      <c r="D651" s="94">
        <v>7500</v>
      </c>
      <c r="E651" s="94">
        <f t="shared" si="15"/>
        <v>6300</v>
      </c>
      <c r="F651" s="84">
        <v>0.16</v>
      </c>
      <c r="G651" s="94" t="s">
        <v>3111</v>
      </c>
      <c r="H651" s="94" t="s">
        <v>3111</v>
      </c>
    </row>
    <row r="652" spans="1:8" ht="15">
      <c r="A652" t="s">
        <v>1819</v>
      </c>
      <c r="B652" t="s">
        <v>2645</v>
      </c>
      <c r="C652" s="87" t="s">
        <v>2855</v>
      </c>
      <c r="D652" s="94">
        <v>50000</v>
      </c>
      <c r="E652" s="94">
        <f t="shared" si="15"/>
        <v>42000</v>
      </c>
      <c r="F652" s="84">
        <v>0.16</v>
      </c>
      <c r="G652" s="94" t="s">
        <v>3111</v>
      </c>
      <c r="H652" s="94" t="s">
        <v>3111</v>
      </c>
    </row>
    <row r="653" spans="1:8" ht="15">
      <c r="A653" t="s">
        <v>1820</v>
      </c>
      <c r="B653" t="s">
        <v>2645</v>
      </c>
      <c r="C653" s="87" t="s">
        <v>2856</v>
      </c>
      <c r="D653" s="94">
        <v>250000</v>
      </c>
      <c r="E653" s="94">
        <f t="shared" si="15"/>
        <v>210000</v>
      </c>
      <c r="F653" s="84">
        <v>0.16</v>
      </c>
      <c r="G653" s="94" t="s">
        <v>3111</v>
      </c>
      <c r="H653" s="94" t="s">
        <v>3111</v>
      </c>
    </row>
    <row r="654" spans="1:8" ht="15">
      <c r="A654" t="s">
        <v>1821</v>
      </c>
      <c r="B654" t="s">
        <v>2645</v>
      </c>
      <c r="C654" s="87" t="s">
        <v>2857</v>
      </c>
      <c r="D654" s="94">
        <v>37500</v>
      </c>
      <c r="E654" s="94">
        <f t="shared" si="15"/>
        <v>31500</v>
      </c>
      <c r="F654" s="84">
        <v>0.16</v>
      </c>
      <c r="G654" s="94" t="s">
        <v>3111</v>
      </c>
      <c r="H654" s="94" t="s">
        <v>3111</v>
      </c>
    </row>
    <row r="655" spans="1:8" ht="15">
      <c r="A655" t="s">
        <v>1822</v>
      </c>
      <c r="B655" t="s">
        <v>2645</v>
      </c>
      <c r="C655" s="87" t="s">
        <v>2858</v>
      </c>
      <c r="D655" s="94">
        <v>25000</v>
      </c>
      <c r="E655" s="94">
        <f t="shared" si="15"/>
        <v>21000</v>
      </c>
      <c r="F655" s="84">
        <v>0.16</v>
      </c>
      <c r="G655" s="94" t="s">
        <v>3111</v>
      </c>
      <c r="H655" s="94" t="s">
        <v>3111</v>
      </c>
    </row>
    <row r="656" spans="1:8" ht="15">
      <c r="A656" t="s">
        <v>1823</v>
      </c>
      <c r="B656" t="s">
        <v>2645</v>
      </c>
      <c r="C656" s="87" t="s">
        <v>2859</v>
      </c>
      <c r="D656" s="94">
        <v>9000</v>
      </c>
      <c r="E656" s="94">
        <f t="shared" si="15"/>
        <v>7560</v>
      </c>
      <c r="F656" s="84">
        <v>0.16</v>
      </c>
      <c r="G656" s="94" t="s">
        <v>3111</v>
      </c>
      <c r="H656" s="94" t="s">
        <v>3111</v>
      </c>
    </row>
    <row r="657" spans="1:8" ht="15">
      <c r="A657" t="s">
        <v>1824</v>
      </c>
      <c r="B657" t="s">
        <v>2645</v>
      </c>
      <c r="C657" s="87" t="s">
        <v>2860</v>
      </c>
      <c r="D657" s="94">
        <v>12500</v>
      </c>
      <c r="E657" s="94">
        <f t="shared" si="15"/>
        <v>10500</v>
      </c>
      <c r="F657" s="84">
        <v>0.16</v>
      </c>
      <c r="G657" s="94" t="s">
        <v>3111</v>
      </c>
      <c r="H657" s="94" t="s">
        <v>3111</v>
      </c>
    </row>
    <row r="658" spans="1:8" ht="15">
      <c r="A658" t="s">
        <v>1825</v>
      </c>
      <c r="B658" t="s">
        <v>2645</v>
      </c>
      <c r="C658" s="87" t="s">
        <v>2862</v>
      </c>
      <c r="D658" s="94">
        <v>12500</v>
      </c>
      <c r="E658" s="94">
        <f aca="true" t="shared" si="16" ref="E658:E721">D658*0.84</f>
        <v>10500</v>
      </c>
      <c r="F658" s="84">
        <v>0.16</v>
      </c>
      <c r="G658" s="94" t="s">
        <v>3111</v>
      </c>
      <c r="H658" s="94" t="s">
        <v>3111</v>
      </c>
    </row>
    <row r="659" spans="1:8" ht="15">
      <c r="A659" t="s">
        <v>1826</v>
      </c>
      <c r="B659" t="s">
        <v>2645</v>
      </c>
      <c r="C659" s="87" t="s">
        <v>2863</v>
      </c>
      <c r="D659" s="94">
        <v>20000</v>
      </c>
      <c r="E659" s="94">
        <f t="shared" si="16"/>
        <v>16800</v>
      </c>
      <c r="F659" s="84">
        <v>0.16</v>
      </c>
      <c r="G659" s="94" t="s">
        <v>3111</v>
      </c>
      <c r="H659" s="94" t="s">
        <v>3111</v>
      </c>
    </row>
    <row r="660" spans="1:8" ht="15">
      <c r="A660" t="s">
        <v>1827</v>
      </c>
      <c r="B660" t="s">
        <v>2645</v>
      </c>
      <c r="C660" s="87" t="s">
        <v>2864</v>
      </c>
      <c r="D660" s="94">
        <v>175000</v>
      </c>
      <c r="E660" s="94">
        <f t="shared" si="16"/>
        <v>147000</v>
      </c>
      <c r="F660" s="84">
        <v>0.16</v>
      </c>
      <c r="G660" s="94" t="s">
        <v>3111</v>
      </c>
      <c r="H660" s="94" t="s">
        <v>3111</v>
      </c>
    </row>
    <row r="661" spans="1:8" ht="15">
      <c r="A661" t="s">
        <v>1828</v>
      </c>
      <c r="B661" t="s">
        <v>2645</v>
      </c>
      <c r="C661" s="87" t="s">
        <v>2865</v>
      </c>
      <c r="D661" s="94">
        <v>500000</v>
      </c>
      <c r="E661" s="94">
        <f t="shared" si="16"/>
        <v>420000</v>
      </c>
      <c r="F661" s="84">
        <v>0.16</v>
      </c>
      <c r="G661" s="94" t="s">
        <v>3111</v>
      </c>
      <c r="H661" s="94" t="s">
        <v>3111</v>
      </c>
    </row>
    <row r="662" spans="1:8" ht="15">
      <c r="A662" t="s">
        <v>1829</v>
      </c>
      <c r="B662" t="s">
        <v>2645</v>
      </c>
      <c r="C662" s="87" t="s">
        <v>2866</v>
      </c>
      <c r="D662" s="94">
        <v>125000</v>
      </c>
      <c r="E662" s="94">
        <f t="shared" si="16"/>
        <v>105000</v>
      </c>
      <c r="F662" s="84">
        <v>0.16</v>
      </c>
      <c r="G662" s="94" t="s">
        <v>3111</v>
      </c>
      <c r="H662" s="94" t="s">
        <v>3111</v>
      </c>
    </row>
    <row r="663" spans="1:8" ht="15">
      <c r="A663" t="s">
        <v>1830</v>
      </c>
      <c r="B663" t="s">
        <v>2645</v>
      </c>
      <c r="C663" s="87" t="s">
        <v>2867</v>
      </c>
      <c r="D663" s="94">
        <v>75000</v>
      </c>
      <c r="E663" s="94">
        <f t="shared" si="16"/>
        <v>63000</v>
      </c>
      <c r="F663" s="84">
        <v>0.16</v>
      </c>
      <c r="G663" s="94" t="s">
        <v>3111</v>
      </c>
      <c r="H663" s="94" t="s">
        <v>3111</v>
      </c>
    </row>
    <row r="664" spans="1:8" ht="15">
      <c r="A664" t="s">
        <v>1831</v>
      </c>
      <c r="B664" t="s">
        <v>2645</v>
      </c>
      <c r="C664" s="87" t="s">
        <v>2868</v>
      </c>
      <c r="D664" s="94">
        <v>25000</v>
      </c>
      <c r="E664" s="94">
        <f t="shared" si="16"/>
        <v>21000</v>
      </c>
      <c r="F664" s="84">
        <v>0.16</v>
      </c>
      <c r="G664" s="94" t="s">
        <v>3111</v>
      </c>
      <c r="H664" s="94" t="s">
        <v>3111</v>
      </c>
    </row>
    <row r="665" spans="1:8" ht="15">
      <c r="A665" t="s">
        <v>1832</v>
      </c>
      <c r="B665" t="s">
        <v>2645</v>
      </c>
      <c r="C665" s="87" t="s">
        <v>2869</v>
      </c>
      <c r="D665" s="94">
        <v>37500</v>
      </c>
      <c r="E665" s="94">
        <f t="shared" si="16"/>
        <v>31500</v>
      </c>
      <c r="F665" s="84">
        <v>0.16</v>
      </c>
      <c r="G665" s="94" t="s">
        <v>3111</v>
      </c>
      <c r="H665" s="94" t="s">
        <v>3111</v>
      </c>
    </row>
    <row r="666" spans="1:8" ht="15">
      <c r="A666" t="s">
        <v>1699</v>
      </c>
      <c r="B666" t="s">
        <v>2645</v>
      </c>
      <c r="C666" s="87" t="s">
        <v>2664</v>
      </c>
      <c r="D666" s="94">
        <v>7500</v>
      </c>
      <c r="E666" s="94">
        <f t="shared" si="16"/>
        <v>6300</v>
      </c>
      <c r="F666" s="84">
        <v>0.16</v>
      </c>
      <c r="G666" s="94" t="s">
        <v>3111</v>
      </c>
      <c r="H666" s="94" t="s">
        <v>3111</v>
      </c>
    </row>
    <row r="667" spans="1:8" ht="15">
      <c r="A667" t="s">
        <v>1701</v>
      </c>
      <c r="B667" t="s">
        <v>2645</v>
      </c>
      <c r="C667" s="87" t="s">
        <v>2665</v>
      </c>
      <c r="D667" s="94">
        <v>16000</v>
      </c>
      <c r="E667" s="94">
        <f t="shared" si="16"/>
        <v>13440</v>
      </c>
      <c r="F667" s="84">
        <v>0.16</v>
      </c>
      <c r="G667" s="94" t="s">
        <v>3111</v>
      </c>
      <c r="H667" s="94" t="s">
        <v>3111</v>
      </c>
    </row>
    <row r="668" spans="1:8" ht="15">
      <c r="A668" t="s">
        <v>1706</v>
      </c>
      <c r="B668" t="s">
        <v>2645</v>
      </c>
      <c r="C668" s="87" t="s">
        <v>2666</v>
      </c>
      <c r="D668" s="94">
        <v>100000</v>
      </c>
      <c r="E668" s="94">
        <f t="shared" si="16"/>
        <v>84000</v>
      </c>
      <c r="F668" s="84">
        <v>0.16</v>
      </c>
      <c r="G668" s="94" t="s">
        <v>3111</v>
      </c>
      <c r="H668" s="94" t="s">
        <v>3111</v>
      </c>
    </row>
    <row r="669" spans="1:8" ht="15">
      <c r="A669" t="s">
        <v>1707</v>
      </c>
      <c r="B669" t="s">
        <v>2645</v>
      </c>
      <c r="C669" s="87" t="s">
        <v>2667</v>
      </c>
      <c r="D669" s="94">
        <v>250000</v>
      </c>
      <c r="E669" s="94">
        <f t="shared" si="16"/>
        <v>210000</v>
      </c>
      <c r="F669" s="84">
        <v>0.16</v>
      </c>
      <c r="G669" s="94" t="s">
        <v>3111</v>
      </c>
      <c r="H669" s="94" t="s">
        <v>3111</v>
      </c>
    </row>
    <row r="670" spans="1:8" ht="15">
      <c r="A670" t="s">
        <v>1705</v>
      </c>
      <c r="B670" t="s">
        <v>2645</v>
      </c>
      <c r="C670" s="87" t="s">
        <v>2668</v>
      </c>
      <c r="D670" s="94">
        <v>75000</v>
      </c>
      <c r="E670" s="94">
        <f t="shared" si="16"/>
        <v>63000</v>
      </c>
      <c r="F670" s="84">
        <v>0.16</v>
      </c>
      <c r="G670" s="94" t="s">
        <v>3111</v>
      </c>
      <c r="H670" s="94" t="s">
        <v>3111</v>
      </c>
    </row>
    <row r="671" spans="1:8" ht="15">
      <c r="A671" t="s">
        <v>1700</v>
      </c>
      <c r="B671" t="s">
        <v>2645</v>
      </c>
      <c r="C671" s="87" t="s">
        <v>2669</v>
      </c>
      <c r="D671" s="94">
        <v>15000</v>
      </c>
      <c r="E671" s="94">
        <f t="shared" si="16"/>
        <v>12600</v>
      </c>
      <c r="F671" s="84">
        <v>0.16</v>
      </c>
      <c r="G671" s="94" t="s">
        <v>3111</v>
      </c>
      <c r="H671" s="94" t="s">
        <v>3111</v>
      </c>
    </row>
    <row r="672" spans="1:8" ht="15">
      <c r="A672" t="s">
        <v>1704</v>
      </c>
      <c r="B672" t="s">
        <v>2645</v>
      </c>
      <c r="C672" s="87" t="s">
        <v>2670</v>
      </c>
      <c r="D672" s="94">
        <v>50000</v>
      </c>
      <c r="E672" s="94">
        <f t="shared" si="16"/>
        <v>42000</v>
      </c>
      <c r="F672" s="84">
        <v>0.16</v>
      </c>
      <c r="G672" s="94" t="s">
        <v>3111</v>
      </c>
      <c r="H672" s="94" t="s">
        <v>3111</v>
      </c>
    </row>
    <row r="673" spans="1:8" ht="15">
      <c r="A673" t="s">
        <v>1702</v>
      </c>
      <c r="B673" t="s">
        <v>2645</v>
      </c>
      <c r="C673" s="87" t="s">
        <v>2671</v>
      </c>
      <c r="D673" s="94">
        <v>18000</v>
      </c>
      <c r="E673" s="94">
        <f t="shared" si="16"/>
        <v>15120</v>
      </c>
      <c r="F673" s="84">
        <v>0.16</v>
      </c>
      <c r="G673" s="94" t="s">
        <v>3111</v>
      </c>
      <c r="H673" s="94" t="s">
        <v>3111</v>
      </c>
    </row>
    <row r="674" spans="1:8" ht="15">
      <c r="A674" t="s">
        <v>1703</v>
      </c>
      <c r="B674" t="s">
        <v>2645</v>
      </c>
      <c r="C674" s="87" t="s">
        <v>2672</v>
      </c>
      <c r="D674" s="94">
        <v>25000</v>
      </c>
      <c r="E674" s="94">
        <f t="shared" si="16"/>
        <v>21000</v>
      </c>
      <c r="F674" s="84">
        <v>0.16</v>
      </c>
      <c r="G674" s="94" t="s">
        <v>3111</v>
      </c>
      <c r="H674" s="94" t="s">
        <v>3111</v>
      </c>
    </row>
    <row r="675" spans="1:8" ht="15">
      <c r="A675" t="s">
        <v>1833</v>
      </c>
      <c r="B675" t="s">
        <v>2645</v>
      </c>
      <c r="C675" s="87" t="s">
        <v>2851</v>
      </c>
      <c r="D675" s="94">
        <v>3000</v>
      </c>
      <c r="E675" s="94">
        <f t="shared" si="16"/>
        <v>2520</v>
      </c>
      <c r="F675" s="84">
        <v>0.16</v>
      </c>
      <c r="G675" s="94" t="s">
        <v>3111</v>
      </c>
      <c r="H675" s="94" t="s">
        <v>3111</v>
      </c>
    </row>
    <row r="676" spans="1:8" ht="15">
      <c r="A676" t="s">
        <v>1708</v>
      </c>
      <c r="B676" t="s">
        <v>2645</v>
      </c>
      <c r="C676" s="87" t="s">
        <v>2676</v>
      </c>
      <c r="D676" s="94">
        <v>25000</v>
      </c>
      <c r="E676" s="94">
        <f t="shared" si="16"/>
        <v>21000</v>
      </c>
      <c r="F676" s="84">
        <v>0.16</v>
      </c>
      <c r="G676" s="94" t="s">
        <v>3111</v>
      </c>
      <c r="H676" s="94" t="s">
        <v>3111</v>
      </c>
    </row>
    <row r="677" spans="1:8" ht="15">
      <c r="A677" t="s">
        <v>1709</v>
      </c>
      <c r="B677" t="s">
        <v>2645</v>
      </c>
      <c r="C677" s="87" t="s">
        <v>2677</v>
      </c>
      <c r="D677" s="94">
        <v>40000</v>
      </c>
      <c r="E677" s="94">
        <f t="shared" si="16"/>
        <v>33600</v>
      </c>
      <c r="F677" s="84">
        <v>0.16</v>
      </c>
      <c r="G677" s="94" t="s">
        <v>3111</v>
      </c>
      <c r="H677" s="94" t="s">
        <v>3111</v>
      </c>
    </row>
    <row r="678" spans="1:8" ht="15">
      <c r="A678" t="s">
        <v>1714</v>
      </c>
      <c r="B678" t="s">
        <v>2645</v>
      </c>
      <c r="C678" s="87" t="s">
        <v>2678</v>
      </c>
      <c r="D678" s="94">
        <v>350000</v>
      </c>
      <c r="E678" s="94">
        <f t="shared" si="16"/>
        <v>294000</v>
      </c>
      <c r="F678" s="84">
        <v>0.16</v>
      </c>
      <c r="G678" s="94" t="s">
        <v>3111</v>
      </c>
      <c r="H678" s="94" t="s">
        <v>3111</v>
      </c>
    </row>
    <row r="679" spans="1:8" ht="15">
      <c r="A679" t="s">
        <v>1715</v>
      </c>
      <c r="B679" t="s">
        <v>2645</v>
      </c>
      <c r="C679" s="87" t="s">
        <v>2679</v>
      </c>
      <c r="D679" s="94">
        <v>500000</v>
      </c>
      <c r="E679" s="94">
        <f t="shared" si="16"/>
        <v>420000</v>
      </c>
      <c r="F679" s="84">
        <v>0.16</v>
      </c>
      <c r="G679" s="94" t="s">
        <v>3111</v>
      </c>
      <c r="H679" s="94" t="s">
        <v>3111</v>
      </c>
    </row>
    <row r="680" spans="1:8" ht="15">
      <c r="A680" t="s">
        <v>1713</v>
      </c>
      <c r="B680" t="s">
        <v>2645</v>
      </c>
      <c r="C680" s="87" t="s">
        <v>2680</v>
      </c>
      <c r="D680" s="94">
        <v>250000</v>
      </c>
      <c r="E680" s="94">
        <f t="shared" si="16"/>
        <v>210000</v>
      </c>
      <c r="F680" s="84">
        <v>0.16</v>
      </c>
      <c r="G680" s="94" t="s">
        <v>3111</v>
      </c>
      <c r="H680" s="94" t="s">
        <v>3111</v>
      </c>
    </row>
    <row r="681" spans="1:8" ht="15">
      <c r="A681" t="s">
        <v>1712</v>
      </c>
      <c r="B681" t="s">
        <v>2645</v>
      </c>
      <c r="C681" s="87" t="s">
        <v>2681</v>
      </c>
      <c r="D681" s="94">
        <v>150000</v>
      </c>
      <c r="E681" s="94">
        <f t="shared" si="16"/>
        <v>126000</v>
      </c>
      <c r="F681" s="84">
        <v>0.16</v>
      </c>
      <c r="G681" s="94" t="s">
        <v>3111</v>
      </c>
      <c r="H681" s="94" t="s">
        <v>3111</v>
      </c>
    </row>
    <row r="682" spans="1:8" ht="15">
      <c r="A682" t="s">
        <v>1710</v>
      </c>
      <c r="B682" t="s">
        <v>2645</v>
      </c>
      <c r="C682" s="87" t="s">
        <v>2682</v>
      </c>
      <c r="D682" s="94">
        <v>50000</v>
      </c>
      <c r="E682" s="94">
        <f t="shared" si="16"/>
        <v>42000</v>
      </c>
      <c r="F682" s="84">
        <v>0.16</v>
      </c>
      <c r="G682" s="94" t="s">
        <v>3111</v>
      </c>
      <c r="H682" s="94" t="s">
        <v>3111</v>
      </c>
    </row>
    <row r="683" spans="1:8" ht="15">
      <c r="A683" t="s">
        <v>1711</v>
      </c>
      <c r="B683" t="s">
        <v>2645</v>
      </c>
      <c r="C683" s="87" t="s">
        <v>2683</v>
      </c>
      <c r="D683" s="94">
        <v>75000</v>
      </c>
      <c r="E683" s="94">
        <f t="shared" si="16"/>
        <v>63000</v>
      </c>
      <c r="F683" s="84">
        <v>0.16</v>
      </c>
      <c r="G683" s="94" t="s">
        <v>3111</v>
      </c>
      <c r="H683" s="94" t="s">
        <v>3111</v>
      </c>
    </row>
    <row r="684" spans="1:8" ht="15">
      <c r="A684" t="s">
        <v>3163</v>
      </c>
      <c r="B684" t="s">
        <v>3210</v>
      </c>
      <c r="C684" s="25" t="s">
        <v>3164</v>
      </c>
      <c r="D684" s="94">
        <v>4580</v>
      </c>
      <c r="E684" s="94">
        <f t="shared" si="16"/>
        <v>3847.2</v>
      </c>
      <c r="F684" s="84">
        <v>0.16</v>
      </c>
      <c r="G684" s="94" t="s">
        <v>3111</v>
      </c>
      <c r="H684" s="94" t="s">
        <v>3111</v>
      </c>
    </row>
    <row r="685" spans="1:8" ht="15">
      <c r="A685" t="s">
        <v>3165</v>
      </c>
      <c r="B685" t="s">
        <v>3210</v>
      </c>
      <c r="C685" s="87" t="s">
        <v>3166</v>
      </c>
      <c r="D685" s="94">
        <v>5380</v>
      </c>
      <c r="E685" s="94">
        <f t="shared" si="16"/>
        <v>4519.2</v>
      </c>
      <c r="F685" s="84">
        <v>0.16</v>
      </c>
      <c r="G685" s="94" t="s">
        <v>3111</v>
      </c>
      <c r="H685" s="94" t="s">
        <v>3111</v>
      </c>
    </row>
    <row r="686" spans="1:8" ht="15">
      <c r="A686" t="s">
        <v>3167</v>
      </c>
      <c r="B686" t="s">
        <v>3210</v>
      </c>
      <c r="C686" s="87" t="s">
        <v>3168</v>
      </c>
      <c r="D686" s="94">
        <v>6580</v>
      </c>
      <c r="E686" s="94">
        <f t="shared" si="16"/>
        <v>5527.2</v>
      </c>
      <c r="F686" s="84">
        <v>0.16</v>
      </c>
      <c r="G686" s="94" t="s">
        <v>3111</v>
      </c>
      <c r="H686" s="94" t="s">
        <v>3111</v>
      </c>
    </row>
    <row r="687" spans="1:8" ht="15">
      <c r="A687" t="s">
        <v>3169</v>
      </c>
      <c r="B687" t="s">
        <v>3210</v>
      </c>
      <c r="C687" s="87" t="s">
        <v>3170</v>
      </c>
      <c r="D687" s="94">
        <v>7780</v>
      </c>
      <c r="E687" s="94">
        <f t="shared" si="16"/>
        <v>6535.2</v>
      </c>
      <c r="F687" s="84">
        <v>0.16</v>
      </c>
      <c r="G687" s="94" t="s">
        <v>3111</v>
      </c>
      <c r="H687" s="94" t="s">
        <v>3111</v>
      </c>
    </row>
    <row r="688" spans="1:8" ht="30">
      <c r="A688" t="s">
        <v>3194</v>
      </c>
      <c r="B688" t="s">
        <v>3210</v>
      </c>
      <c r="C688" s="25" t="s">
        <v>3195</v>
      </c>
      <c r="D688" s="94">
        <v>10680</v>
      </c>
      <c r="E688" s="94">
        <f t="shared" si="16"/>
        <v>8971.199999999999</v>
      </c>
      <c r="F688" s="84">
        <v>0.16</v>
      </c>
      <c r="G688" s="94" t="s">
        <v>3111</v>
      </c>
      <c r="H688" s="94" t="s">
        <v>3111</v>
      </c>
    </row>
    <row r="689" spans="1:8" ht="15">
      <c r="A689" t="s">
        <v>3196</v>
      </c>
      <c r="B689" t="s">
        <v>3210</v>
      </c>
      <c r="C689" s="87" t="s">
        <v>3197</v>
      </c>
      <c r="D689" s="94">
        <v>12880</v>
      </c>
      <c r="E689" s="94">
        <f t="shared" si="16"/>
        <v>10819.199999999999</v>
      </c>
      <c r="F689" s="84">
        <v>0.16</v>
      </c>
      <c r="G689" s="94" t="s">
        <v>3111</v>
      </c>
      <c r="H689" s="94" t="s">
        <v>3111</v>
      </c>
    </row>
    <row r="690" spans="1:8" ht="15">
      <c r="A690" t="s">
        <v>3171</v>
      </c>
      <c r="B690" t="s">
        <v>3210</v>
      </c>
      <c r="C690" s="87" t="s">
        <v>3172</v>
      </c>
      <c r="D690" s="94">
        <v>6680</v>
      </c>
      <c r="E690" s="94">
        <f t="shared" si="16"/>
        <v>5611.2</v>
      </c>
      <c r="F690" s="84">
        <v>0.16</v>
      </c>
      <c r="G690" s="94" t="s">
        <v>3111</v>
      </c>
      <c r="H690" s="94" t="s">
        <v>3111</v>
      </c>
    </row>
    <row r="691" spans="1:8" ht="15">
      <c r="A691" t="s">
        <v>3737</v>
      </c>
      <c r="B691" t="s">
        <v>3210</v>
      </c>
      <c r="C691" s="87" t="s">
        <v>3173</v>
      </c>
      <c r="D691" s="94">
        <v>3535</v>
      </c>
      <c r="E691" s="94">
        <f t="shared" si="16"/>
        <v>2969.4</v>
      </c>
      <c r="F691" s="84">
        <v>0.16</v>
      </c>
      <c r="G691" s="94" t="s">
        <v>3111</v>
      </c>
      <c r="H691" s="94" t="s">
        <v>3111</v>
      </c>
    </row>
    <row r="692" spans="1:8" ht="15">
      <c r="A692" t="s">
        <v>3186</v>
      </c>
      <c r="B692" t="s">
        <v>3210</v>
      </c>
      <c r="C692" s="87" t="s">
        <v>3187</v>
      </c>
      <c r="D692" s="94">
        <v>5380</v>
      </c>
      <c r="E692" s="94">
        <f t="shared" si="16"/>
        <v>4519.2</v>
      </c>
      <c r="F692" s="84">
        <v>0.16</v>
      </c>
      <c r="G692" s="94" t="s">
        <v>3111</v>
      </c>
      <c r="H692" s="94" t="s">
        <v>3111</v>
      </c>
    </row>
    <row r="693" spans="1:8" ht="15">
      <c r="A693" t="s">
        <v>3188</v>
      </c>
      <c r="B693" t="s">
        <v>3210</v>
      </c>
      <c r="C693" s="87" t="s">
        <v>3189</v>
      </c>
      <c r="D693" s="94">
        <v>6580</v>
      </c>
      <c r="E693" s="94">
        <f t="shared" si="16"/>
        <v>5527.2</v>
      </c>
      <c r="F693" s="84">
        <v>0.16</v>
      </c>
      <c r="G693" s="94" t="s">
        <v>3111</v>
      </c>
      <c r="H693" s="94" t="s">
        <v>3111</v>
      </c>
    </row>
    <row r="694" spans="1:8" ht="15">
      <c r="A694" t="s">
        <v>3190</v>
      </c>
      <c r="B694" t="s">
        <v>3210</v>
      </c>
      <c r="C694" s="87" t="s">
        <v>3191</v>
      </c>
      <c r="D694" s="94">
        <v>9880</v>
      </c>
      <c r="E694" s="94">
        <f t="shared" si="16"/>
        <v>8299.199999999999</v>
      </c>
      <c r="F694" s="84">
        <v>0.16</v>
      </c>
      <c r="G694" s="94" t="s">
        <v>3111</v>
      </c>
      <c r="H694" s="94" t="s">
        <v>3111</v>
      </c>
    </row>
    <row r="695" spans="1:8" ht="15">
      <c r="A695" t="s">
        <v>3192</v>
      </c>
      <c r="B695" t="s">
        <v>3210</v>
      </c>
      <c r="C695" s="87" t="s">
        <v>3193</v>
      </c>
      <c r="D695" s="94">
        <v>12880</v>
      </c>
      <c r="E695" s="94">
        <f t="shared" si="16"/>
        <v>10819.199999999999</v>
      </c>
      <c r="F695" s="84">
        <v>0.16</v>
      </c>
      <c r="G695" s="94" t="s">
        <v>3111</v>
      </c>
      <c r="H695" s="94" t="s">
        <v>3111</v>
      </c>
    </row>
    <row r="696" spans="1:8" ht="15">
      <c r="A696" t="s">
        <v>3200</v>
      </c>
      <c r="B696" t="s">
        <v>3210</v>
      </c>
      <c r="C696" s="87" t="s">
        <v>3201</v>
      </c>
      <c r="D696" s="94">
        <v>5380</v>
      </c>
      <c r="E696" s="94">
        <f t="shared" si="16"/>
        <v>4519.2</v>
      </c>
      <c r="F696" s="84">
        <v>0.16</v>
      </c>
      <c r="G696" s="94" t="s">
        <v>3111</v>
      </c>
      <c r="H696" s="94" t="s">
        <v>3111</v>
      </c>
    </row>
    <row r="697" spans="1:8" ht="15">
      <c r="A697" t="s">
        <v>3202</v>
      </c>
      <c r="B697" t="s">
        <v>3210</v>
      </c>
      <c r="C697" s="87" t="s">
        <v>3203</v>
      </c>
      <c r="D697" s="94">
        <v>6580</v>
      </c>
      <c r="E697" s="94">
        <f t="shared" si="16"/>
        <v>5527.2</v>
      </c>
      <c r="F697" s="84">
        <v>0.16</v>
      </c>
      <c r="G697" s="94" t="s">
        <v>3111</v>
      </c>
      <c r="H697" s="94" t="s">
        <v>3111</v>
      </c>
    </row>
    <row r="698" spans="1:8" ht="15">
      <c r="A698" t="s">
        <v>3204</v>
      </c>
      <c r="B698" t="s">
        <v>3210</v>
      </c>
      <c r="C698" s="87" t="s">
        <v>3205</v>
      </c>
      <c r="D698" s="94">
        <v>9880</v>
      </c>
      <c r="E698" s="94">
        <f t="shared" si="16"/>
        <v>8299.199999999999</v>
      </c>
      <c r="F698" s="84">
        <v>0.16</v>
      </c>
      <c r="G698" s="94" t="s">
        <v>3111</v>
      </c>
      <c r="H698" s="94" t="s">
        <v>3111</v>
      </c>
    </row>
    <row r="699" spans="1:8" ht="15">
      <c r="A699" t="s">
        <v>3206</v>
      </c>
      <c r="B699" t="s">
        <v>3210</v>
      </c>
      <c r="C699" s="87" t="s">
        <v>3207</v>
      </c>
      <c r="D699" s="94">
        <v>12880</v>
      </c>
      <c r="E699" s="94">
        <f t="shared" si="16"/>
        <v>10819.199999999999</v>
      </c>
      <c r="F699" s="84">
        <v>0.16</v>
      </c>
      <c r="G699" s="94" t="s">
        <v>3111</v>
      </c>
      <c r="H699" s="94" t="s">
        <v>3111</v>
      </c>
    </row>
    <row r="700" spans="1:8" ht="15">
      <c r="A700" t="s">
        <v>3027</v>
      </c>
      <c r="B700" t="s">
        <v>3082</v>
      </c>
      <c r="C700" s="87" t="s">
        <v>3028</v>
      </c>
      <c r="D700" s="94">
        <v>8615</v>
      </c>
      <c r="E700" s="94">
        <f t="shared" si="16"/>
        <v>7236.599999999999</v>
      </c>
      <c r="F700" s="84">
        <v>0.16</v>
      </c>
      <c r="G700" s="94" t="s">
        <v>3111</v>
      </c>
      <c r="H700" s="94" t="s">
        <v>3111</v>
      </c>
    </row>
    <row r="701" spans="1:8" ht="15">
      <c r="A701" t="s">
        <v>3023</v>
      </c>
      <c r="B701" t="s">
        <v>3082</v>
      </c>
      <c r="C701" s="87" t="s">
        <v>3024</v>
      </c>
      <c r="D701" s="94">
        <v>8615</v>
      </c>
      <c r="E701" s="94">
        <f t="shared" si="16"/>
        <v>7236.599999999999</v>
      </c>
      <c r="F701" s="84">
        <v>0.16</v>
      </c>
      <c r="G701" s="94" t="s">
        <v>3111</v>
      </c>
      <c r="H701" s="94" t="s">
        <v>3111</v>
      </c>
    </row>
    <row r="702" spans="1:8" ht="15">
      <c r="A702" t="s">
        <v>3005</v>
      </c>
      <c r="B702" t="s">
        <v>3082</v>
      </c>
      <c r="C702" s="87" t="s">
        <v>3006</v>
      </c>
      <c r="D702" s="94">
        <v>4615</v>
      </c>
      <c r="E702" s="94">
        <f t="shared" si="16"/>
        <v>3876.6</v>
      </c>
      <c r="F702" s="84">
        <v>0.16</v>
      </c>
      <c r="G702" s="94" t="s">
        <v>3111</v>
      </c>
      <c r="H702" s="94" t="s">
        <v>3111</v>
      </c>
    </row>
    <row r="703" spans="1:8" ht="15">
      <c r="A703" t="s">
        <v>3007</v>
      </c>
      <c r="B703" t="s">
        <v>3082</v>
      </c>
      <c r="C703" s="87" t="s">
        <v>3008</v>
      </c>
      <c r="D703" s="94">
        <v>2000</v>
      </c>
      <c r="E703" s="94">
        <f t="shared" si="16"/>
        <v>1680</v>
      </c>
      <c r="F703" s="84">
        <v>0.16</v>
      </c>
      <c r="G703" s="94" t="s">
        <v>3111</v>
      </c>
      <c r="H703" s="94" t="s">
        <v>3111</v>
      </c>
    </row>
    <row r="704" spans="1:8" ht="15">
      <c r="A704" t="s">
        <v>3208</v>
      </c>
      <c r="B704" t="s">
        <v>3210</v>
      </c>
      <c r="C704" s="87" t="s">
        <v>3209</v>
      </c>
      <c r="D704" s="94">
        <v>2000</v>
      </c>
      <c r="E704" s="94">
        <f t="shared" si="16"/>
        <v>1680</v>
      </c>
      <c r="F704" s="84">
        <v>0.16</v>
      </c>
      <c r="G704" s="94" t="s">
        <v>3111</v>
      </c>
      <c r="H704" s="94" t="s">
        <v>3111</v>
      </c>
    </row>
    <row r="705" spans="1:8" ht="15">
      <c r="A705" t="s">
        <v>154</v>
      </c>
      <c r="B705" t="s">
        <v>2976</v>
      </c>
      <c r="C705" s="87" t="s">
        <v>155</v>
      </c>
      <c r="D705" s="94">
        <v>0</v>
      </c>
      <c r="E705" s="94">
        <f t="shared" si="16"/>
        <v>0</v>
      </c>
      <c r="F705" s="84">
        <v>0.16</v>
      </c>
      <c r="G705" s="94" t="s">
        <v>3111</v>
      </c>
      <c r="H705" s="94" t="s">
        <v>3111</v>
      </c>
    </row>
    <row r="706" spans="1:8" ht="15">
      <c r="A706" t="s">
        <v>3002</v>
      </c>
      <c r="B706" t="s">
        <v>3004</v>
      </c>
      <c r="C706" s="87" t="s">
        <v>3003</v>
      </c>
      <c r="D706" s="94">
        <v>0</v>
      </c>
      <c r="E706" s="94">
        <f t="shared" si="16"/>
        <v>0</v>
      </c>
      <c r="F706" s="84">
        <v>0.16</v>
      </c>
      <c r="G706" s="94" t="s">
        <v>3111</v>
      </c>
      <c r="H706" s="94" t="s">
        <v>3111</v>
      </c>
    </row>
    <row r="707" spans="1:8" ht="15">
      <c r="A707" t="s">
        <v>2977</v>
      </c>
      <c r="B707" t="s">
        <v>2976</v>
      </c>
      <c r="C707" s="87" t="s">
        <v>124</v>
      </c>
      <c r="D707" s="94">
        <v>7895</v>
      </c>
      <c r="E707" s="94">
        <f t="shared" si="16"/>
        <v>6631.8</v>
      </c>
      <c r="F707" s="84">
        <v>0.16</v>
      </c>
      <c r="G707" s="94" t="s">
        <v>3111</v>
      </c>
      <c r="H707" s="94" t="s">
        <v>3111</v>
      </c>
    </row>
    <row r="708" spans="1:8" ht="15">
      <c r="A708" t="s">
        <v>2978</v>
      </c>
      <c r="B708" t="s">
        <v>2976</v>
      </c>
      <c r="C708" s="87" t="s">
        <v>125</v>
      </c>
      <c r="D708" s="94">
        <v>12500</v>
      </c>
      <c r="E708" s="94">
        <f t="shared" si="16"/>
        <v>10500</v>
      </c>
      <c r="F708" s="84">
        <v>0.16</v>
      </c>
      <c r="G708" s="94" t="s">
        <v>3111</v>
      </c>
      <c r="H708" s="94" t="s">
        <v>3111</v>
      </c>
    </row>
    <row r="709" spans="1:8" ht="15">
      <c r="A709" t="s">
        <v>126</v>
      </c>
      <c r="B709" t="s">
        <v>2976</v>
      </c>
      <c r="C709" s="87" t="s">
        <v>127</v>
      </c>
      <c r="D709" s="94">
        <v>18500</v>
      </c>
      <c r="E709" s="94">
        <f t="shared" si="16"/>
        <v>15540</v>
      </c>
      <c r="F709" s="84">
        <v>0.16</v>
      </c>
      <c r="G709" s="94" t="s">
        <v>3111</v>
      </c>
      <c r="H709" s="94" t="s">
        <v>3111</v>
      </c>
    </row>
    <row r="710" spans="1:8" ht="15">
      <c r="A710" t="s">
        <v>128</v>
      </c>
      <c r="B710" t="s">
        <v>2976</v>
      </c>
      <c r="C710" s="87" t="s">
        <v>129</v>
      </c>
      <c r="D710" s="94">
        <v>12540</v>
      </c>
      <c r="E710" s="94">
        <f t="shared" si="16"/>
        <v>10533.6</v>
      </c>
      <c r="F710" s="84">
        <v>0.16</v>
      </c>
      <c r="G710" s="94" t="s">
        <v>3111</v>
      </c>
      <c r="H710" s="94" t="s">
        <v>3111</v>
      </c>
    </row>
    <row r="711" spans="1:8" ht="15">
      <c r="A711" t="s">
        <v>130</v>
      </c>
      <c r="B711" t="s">
        <v>2976</v>
      </c>
      <c r="C711" s="87" t="s">
        <v>131</v>
      </c>
      <c r="D711" s="94">
        <v>18540</v>
      </c>
      <c r="E711" s="94">
        <f t="shared" si="16"/>
        <v>15573.599999999999</v>
      </c>
      <c r="F711" s="84">
        <v>0.16</v>
      </c>
      <c r="G711" s="94" t="s">
        <v>3111</v>
      </c>
      <c r="H711" s="94" t="s">
        <v>3111</v>
      </c>
    </row>
    <row r="712" spans="1:8" ht="15">
      <c r="A712" t="s">
        <v>70</v>
      </c>
      <c r="B712" t="s">
        <v>2976</v>
      </c>
      <c r="C712" s="87" t="s">
        <v>2691</v>
      </c>
      <c r="D712" s="94">
        <v>2195</v>
      </c>
      <c r="E712" s="94">
        <f t="shared" si="16"/>
        <v>1843.8</v>
      </c>
      <c r="F712" s="84">
        <v>0.16</v>
      </c>
      <c r="G712" s="94" t="s">
        <v>3111</v>
      </c>
      <c r="H712" s="94" t="s">
        <v>3111</v>
      </c>
    </row>
    <row r="713" spans="1:8" ht="15">
      <c r="A713" t="s">
        <v>71</v>
      </c>
      <c r="B713" t="s">
        <v>2976</v>
      </c>
      <c r="C713" s="87" t="s">
        <v>72</v>
      </c>
      <c r="D713" s="94">
        <v>995</v>
      </c>
      <c r="E713" s="94">
        <f t="shared" si="16"/>
        <v>835.8</v>
      </c>
      <c r="F713" s="84">
        <v>0.16</v>
      </c>
      <c r="G713" s="94" t="s">
        <v>3111</v>
      </c>
      <c r="H713" s="94" t="s">
        <v>3111</v>
      </c>
    </row>
    <row r="714" spans="1:8" ht="15">
      <c r="A714" t="s">
        <v>73</v>
      </c>
      <c r="B714" t="s">
        <v>2976</v>
      </c>
      <c r="C714" s="87" t="s">
        <v>74</v>
      </c>
      <c r="D714" s="94">
        <v>1385</v>
      </c>
      <c r="E714" s="94">
        <f t="shared" si="16"/>
        <v>1163.3999999999999</v>
      </c>
      <c r="F714" s="84">
        <v>0.16</v>
      </c>
      <c r="G714" s="94" t="s">
        <v>3111</v>
      </c>
      <c r="H714" s="94" t="s">
        <v>3111</v>
      </c>
    </row>
    <row r="715" spans="1:8" ht="15">
      <c r="A715" t="s">
        <v>99</v>
      </c>
      <c r="B715" t="s">
        <v>2976</v>
      </c>
      <c r="C715" s="87" t="s">
        <v>100</v>
      </c>
      <c r="D715" s="94">
        <v>2295</v>
      </c>
      <c r="E715" s="94">
        <f t="shared" si="16"/>
        <v>1927.8</v>
      </c>
      <c r="F715" s="84">
        <v>0.16</v>
      </c>
      <c r="G715" s="94" t="s">
        <v>3111</v>
      </c>
      <c r="H715" s="94" t="s">
        <v>3111</v>
      </c>
    </row>
    <row r="716" spans="1:8" ht="15">
      <c r="A716" t="s">
        <v>2996</v>
      </c>
      <c r="B716" t="s">
        <v>3004</v>
      </c>
      <c r="C716" s="87" t="s">
        <v>2997</v>
      </c>
      <c r="D716" s="94">
        <v>0</v>
      </c>
      <c r="E716" s="94">
        <f t="shared" si="16"/>
        <v>0</v>
      </c>
      <c r="F716" s="84">
        <v>0.16</v>
      </c>
      <c r="G716" s="94" t="s">
        <v>3111</v>
      </c>
      <c r="H716" s="94" t="s">
        <v>3111</v>
      </c>
    </row>
    <row r="717" spans="1:8" ht="15">
      <c r="A717" t="s">
        <v>148</v>
      </c>
      <c r="B717" t="s">
        <v>2976</v>
      </c>
      <c r="C717" s="87" t="s">
        <v>149</v>
      </c>
      <c r="D717" s="94">
        <v>2400</v>
      </c>
      <c r="E717" s="94">
        <f t="shared" si="16"/>
        <v>2016</v>
      </c>
      <c r="F717" s="84">
        <v>0.16</v>
      </c>
      <c r="G717" s="94" t="s">
        <v>3111</v>
      </c>
      <c r="H717" s="94" t="s">
        <v>3111</v>
      </c>
    </row>
    <row r="718" spans="1:8" ht="15">
      <c r="A718" t="s">
        <v>150</v>
      </c>
      <c r="B718" t="s">
        <v>2976</v>
      </c>
      <c r="C718" s="87" t="s">
        <v>151</v>
      </c>
      <c r="D718" s="94">
        <v>245</v>
      </c>
      <c r="E718" s="94">
        <f t="shared" si="16"/>
        <v>205.79999999999998</v>
      </c>
      <c r="F718" s="84">
        <v>0.16</v>
      </c>
      <c r="G718" s="94" t="s">
        <v>3111</v>
      </c>
      <c r="H718" s="94" t="s">
        <v>3111</v>
      </c>
    </row>
    <row r="719" spans="1:8" ht="15">
      <c r="A719" t="s">
        <v>75</v>
      </c>
      <c r="B719" t="s">
        <v>2976</v>
      </c>
      <c r="C719" s="87" t="s">
        <v>76</v>
      </c>
      <c r="D719" s="94">
        <v>395</v>
      </c>
      <c r="E719" s="94">
        <f t="shared" si="16"/>
        <v>331.8</v>
      </c>
      <c r="F719" s="84">
        <v>0.16</v>
      </c>
      <c r="G719" s="94" t="s">
        <v>3111</v>
      </c>
      <c r="H719" s="94" t="s">
        <v>3111</v>
      </c>
    </row>
    <row r="720" spans="1:8" ht="15">
      <c r="A720" t="s">
        <v>3070</v>
      </c>
      <c r="B720" t="s">
        <v>3082</v>
      </c>
      <c r="C720" s="87" t="s">
        <v>3071</v>
      </c>
      <c r="D720" s="94">
        <v>795</v>
      </c>
      <c r="E720" s="94">
        <f t="shared" si="16"/>
        <v>667.8</v>
      </c>
      <c r="F720" s="84">
        <v>0.16</v>
      </c>
      <c r="G720" s="94" t="s">
        <v>3111</v>
      </c>
      <c r="H720" s="94" t="s">
        <v>3111</v>
      </c>
    </row>
    <row r="721" spans="1:8" ht="15">
      <c r="A721" t="s">
        <v>2991</v>
      </c>
      <c r="B721" t="s">
        <v>3004</v>
      </c>
      <c r="C721" s="87" t="s">
        <v>2992</v>
      </c>
      <c r="D721" s="94">
        <v>3765</v>
      </c>
      <c r="E721" s="94">
        <f t="shared" si="16"/>
        <v>3162.6</v>
      </c>
      <c r="F721" s="84">
        <v>0.16</v>
      </c>
      <c r="G721" s="94" t="s">
        <v>3111</v>
      </c>
      <c r="H721" s="94" t="s">
        <v>3111</v>
      </c>
    </row>
    <row r="722" spans="1:8" ht="15">
      <c r="A722" t="s">
        <v>2993</v>
      </c>
      <c r="B722" t="s">
        <v>3004</v>
      </c>
      <c r="C722" s="87" t="s">
        <v>756</v>
      </c>
      <c r="D722" s="94">
        <v>5765</v>
      </c>
      <c r="E722" s="94">
        <f aca="true" t="shared" si="17" ref="E722:E785">D722*0.84</f>
        <v>4842.599999999999</v>
      </c>
      <c r="F722" s="84">
        <v>0.16</v>
      </c>
      <c r="G722" s="94" t="s">
        <v>3111</v>
      </c>
      <c r="H722" s="94" t="s">
        <v>3111</v>
      </c>
    </row>
    <row r="723" spans="1:8" ht="15">
      <c r="A723" t="s">
        <v>2994</v>
      </c>
      <c r="B723" t="s">
        <v>3004</v>
      </c>
      <c r="C723" s="87" t="s">
        <v>2995</v>
      </c>
      <c r="D723" s="94">
        <v>7065</v>
      </c>
      <c r="E723" s="94">
        <f t="shared" si="17"/>
        <v>5934.599999999999</v>
      </c>
      <c r="F723" s="84">
        <v>0.16</v>
      </c>
      <c r="G723" s="94" t="s">
        <v>3111</v>
      </c>
      <c r="H723" s="94" t="s">
        <v>3111</v>
      </c>
    </row>
    <row r="724" spans="1:8" ht="15">
      <c r="A724" t="s">
        <v>2998</v>
      </c>
      <c r="B724" t="s">
        <v>3004</v>
      </c>
      <c r="C724" s="87" t="s">
        <v>2999</v>
      </c>
      <c r="D724" s="94">
        <v>2770</v>
      </c>
      <c r="E724" s="94">
        <f t="shared" si="17"/>
        <v>2326.7999999999997</v>
      </c>
      <c r="F724" s="84">
        <v>0.16</v>
      </c>
      <c r="G724" s="94" t="s">
        <v>3111</v>
      </c>
      <c r="H724" s="94" t="s">
        <v>3111</v>
      </c>
    </row>
    <row r="725" spans="1:8" ht="15">
      <c r="A725" t="s">
        <v>67</v>
      </c>
      <c r="B725" t="s">
        <v>2976</v>
      </c>
      <c r="C725" s="87" t="s">
        <v>2852</v>
      </c>
      <c r="D725" s="94">
        <v>0</v>
      </c>
      <c r="E725" s="94">
        <f t="shared" si="17"/>
        <v>0</v>
      </c>
      <c r="F725" s="84">
        <v>0.16</v>
      </c>
      <c r="G725" s="94" t="s">
        <v>3111</v>
      </c>
      <c r="H725" s="94" t="s">
        <v>3111</v>
      </c>
    </row>
    <row r="726" spans="1:8" ht="15">
      <c r="A726" t="s">
        <v>2985</v>
      </c>
      <c r="B726" t="s">
        <v>3004</v>
      </c>
      <c r="C726" s="87" t="s">
        <v>2986</v>
      </c>
      <c r="D726" s="94">
        <v>1735</v>
      </c>
      <c r="E726" s="94">
        <f t="shared" si="17"/>
        <v>1457.3999999999999</v>
      </c>
      <c r="F726" s="84">
        <v>0.16</v>
      </c>
      <c r="G726" s="94" t="s">
        <v>3111</v>
      </c>
      <c r="H726" s="94" t="s">
        <v>3111</v>
      </c>
    </row>
    <row r="727" spans="1:8" ht="15">
      <c r="A727" t="s">
        <v>2987</v>
      </c>
      <c r="B727" t="s">
        <v>3004</v>
      </c>
      <c r="C727" s="87" t="s">
        <v>2988</v>
      </c>
      <c r="D727" s="94">
        <v>3835</v>
      </c>
      <c r="E727" s="94">
        <f t="shared" si="17"/>
        <v>3221.4</v>
      </c>
      <c r="F727" s="84">
        <v>0.16</v>
      </c>
      <c r="G727" s="94" t="s">
        <v>3111</v>
      </c>
      <c r="H727" s="94" t="s">
        <v>3111</v>
      </c>
    </row>
    <row r="728" spans="1:8" ht="15">
      <c r="A728" t="s">
        <v>2989</v>
      </c>
      <c r="B728" t="s">
        <v>3004</v>
      </c>
      <c r="C728" s="87" t="s">
        <v>2990</v>
      </c>
      <c r="D728" s="94">
        <v>5240</v>
      </c>
      <c r="E728" s="94">
        <f t="shared" si="17"/>
        <v>4401.599999999999</v>
      </c>
      <c r="F728" s="84">
        <v>0.16</v>
      </c>
      <c r="G728" s="94" t="s">
        <v>3111</v>
      </c>
      <c r="H728" s="94" t="s">
        <v>3111</v>
      </c>
    </row>
    <row r="729" spans="1:8" ht="15">
      <c r="A729" t="s">
        <v>101</v>
      </c>
      <c r="B729" t="s">
        <v>2976</v>
      </c>
      <c r="C729" s="87" t="s">
        <v>102</v>
      </c>
      <c r="D729" s="94">
        <v>995</v>
      </c>
      <c r="E729" s="94">
        <f t="shared" si="17"/>
        <v>835.8</v>
      </c>
      <c r="F729" s="84">
        <v>0.16</v>
      </c>
      <c r="G729" s="94" t="s">
        <v>3111</v>
      </c>
      <c r="H729" s="94" t="s">
        <v>3111</v>
      </c>
    </row>
    <row r="730" spans="1:8" ht="15">
      <c r="A730" t="s">
        <v>68</v>
      </c>
      <c r="B730" t="s">
        <v>2976</v>
      </c>
      <c r="C730" s="87" t="s">
        <v>69</v>
      </c>
      <c r="D730" s="94">
        <v>75</v>
      </c>
      <c r="E730" s="94">
        <f t="shared" si="17"/>
        <v>63</v>
      </c>
      <c r="F730" s="84">
        <v>0.16</v>
      </c>
      <c r="G730" s="94" t="s">
        <v>3111</v>
      </c>
      <c r="H730" s="94" t="s">
        <v>3111</v>
      </c>
    </row>
    <row r="731" spans="1:8" ht="15">
      <c r="A731" t="s">
        <v>103</v>
      </c>
      <c r="B731" t="s">
        <v>2976</v>
      </c>
      <c r="C731" s="87" t="s">
        <v>104</v>
      </c>
      <c r="D731" s="94">
        <v>250</v>
      </c>
      <c r="E731" s="94">
        <f t="shared" si="17"/>
        <v>210</v>
      </c>
      <c r="F731" s="84">
        <v>0.16</v>
      </c>
      <c r="G731" s="94" t="s">
        <v>3111</v>
      </c>
      <c r="H731" s="94" t="s">
        <v>3111</v>
      </c>
    </row>
    <row r="732" spans="1:8" ht="15">
      <c r="A732" t="s">
        <v>156</v>
      </c>
      <c r="B732" t="s">
        <v>2976</v>
      </c>
      <c r="C732" s="87" t="s">
        <v>157</v>
      </c>
      <c r="D732" s="94">
        <v>385</v>
      </c>
      <c r="E732" s="94">
        <f t="shared" si="17"/>
        <v>323.4</v>
      </c>
      <c r="F732" s="84">
        <v>0.16</v>
      </c>
      <c r="G732" s="94" t="s">
        <v>3111</v>
      </c>
      <c r="H732" s="94" t="s">
        <v>3111</v>
      </c>
    </row>
    <row r="733" spans="1:8" ht="15">
      <c r="A733" t="s">
        <v>158</v>
      </c>
      <c r="B733" t="s">
        <v>2976</v>
      </c>
      <c r="C733" s="87" t="s">
        <v>159</v>
      </c>
      <c r="D733" s="94">
        <v>770</v>
      </c>
      <c r="E733" s="94">
        <f t="shared" si="17"/>
        <v>646.8</v>
      </c>
      <c r="F733" s="84">
        <v>0.16</v>
      </c>
      <c r="G733" s="94" t="s">
        <v>3111</v>
      </c>
      <c r="H733" s="94" t="s">
        <v>3111</v>
      </c>
    </row>
    <row r="734" spans="1:8" ht="15">
      <c r="A734" t="s">
        <v>160</v>
      </c>
      <c r="B734" t="s">
        <v>2976</v>
      </c>
      <c r="C734" s="87" t="s">
        <v>161</v>
      </c>
      <c r="D734" s="94">
        <v>1540</v>
      </c>
      <c r="E734" s="94">
        <f t="shared" si="17"/>
        <v>1293.6</v>
      </c>
      <c r="F734" s="84">
        <v>0.16</v>
      </c>
      <c r="G734" s="94" t="s">
        <v>3111</v>
      </c>
      <c r="H734" s="94" t="s">
        <v>3111</v>
      </c>
    </row>
    <row r="735" spans="1:8" ht="15">
      <c r="A735" t="s">
        <v>162</v>
      </c>
      <c r="B735" t="s">
        <v>2976</v>
      </c>
      <c r="C735" s="87" t="s">
        <v>163</v>
      </c>
      <c r="D735" s="94">
        <v>385</v>
      </c>
      <c r="E735" s="94">
        <f t="shared" si="17"/>
        <v>323.4</v>
      </c>
      <c r="F735" s="84">
        <v>0.16</v>
      </c>
      <c r="G735" s="94" t="s">
        <v>3111</v>
      </c>
      <c r="H735" s="94" t="s">
        <v>3111</v>
      </c>
    </row>
    <row r="736" spans="1:8" ht="15">
      <c r="A736" t="s">
        <v>164</v>
      </c>
      <c r="B736" t="s">
        <v>2976</v>
      </c>
      <c r="C736" s="87" t="s">
        <v>165</v>
      </c>
      <c r="D736" s="94">
        <v>385</v>
      </c>
      <c r="E736" s="94">
        <f t="shared" si="17"/>
        <v>323.4</v>
      </c>
      <c r="F736" s="84">
        <v>0.16</v>
      </c>
      <c r="G736" s="94" t="s">
        <v>3111</v>
      </c>
      <c r="H736" s="94" t="s">
        <v>3111</v>
      </c>
    </row>
    <row r="737" spans="1:8" ht="15">
      <c r="A737" t="s">
        <v>166</v>
      </c>
      <c r="B737" t="s">
        <v>2976</v>
      </c>
      <c r="C737" s="87" t="s">
        <v>167</v>
      </c>
      <c r="D737" s="94">
        <v>770</v>
      </c>
      <c r="E737" s="94">
        <f t="shared" si="17"/>
        <v>646.8</v>
      </c>
      <c r="F737" s="84">
        <v>0.16</v>
      </c>
      <c r="G737" s="94" t="s">
        <v>3111</v>
      </c>
      <c r="H737" s="94" t="s">
        <v>3111</v>
      </c>
    </row>
    <row r="738" spans="1:8" ht="15">
      <c r="A738" t="s">
        <v>168</v>
      </c>
      <c r="B738" t="s">
        <v>2976</v>
      </c>
      <c r="C738" s="87" t="s">
        <v>169</v>
      </c>
      <c r="D738" s="94">
        <v>385</v>
      </c>
      <c r="E738" s="94">
        <f t="shared" si="17"/>
        <v>323.4</v>
      </c>
      <c r="F738" s="84">
        <v>0.16</v>
      </c>
      <c r="G738" s="94" t="s">
        <v>3111</v>
      </c>
      <c r="H738" s="94" t="s">
        <v>3111</v>
      </c>
    </row>
    <row r="739" spans="1:8" ht="15">
      <c r="A739" t="s">
        <v>170</v>
      </c>
      <c r="B739" t="s">
        <v>2976</v>
      </c>
      <c r="C739" s="87" t="s">
        <v>171</v>
      </c>
      <c r="D739" s="94">
        <v>770</v>
      </c>
      <c r="E739" s="94">
        <f t="shared" si="17"/>
        <v>646.8</v>
      </c>
      <c r="F739" s="84">
        <v>0.16</v>
      </c>
      <c r="G739" s="94" t="s">
        <v>3111</v>
      </c>
      <c r="H739" s="94" t="s">
        <v>3111</v>
      </c>
    </row>
    <row r="740" spans="1:8" ht="15">
      <c r="A740" t="s">
        <v>172</v>
      </c>
      <c r="B740" t="s">
        <v>2976</v>
      </c>
      <c r="C740" s="87" t="s">
        <v>173</v>
      </c>
      <c r="D740" s="94">
        <v>385</v>
      </c>
      <c r="E740" s="94">
        <f t="shared" si="17"/>
        <v>323.4</v>
      </c>
      <c r="F740" s="84">
        <v>0.16</v>
      </c>
      <c r="G740" s="94" t="s">
        <v>3111</v>
      </c>
      <c r="H740" s="94" t="s">
        <v>3111</v>
      </c>
    </row>
    <row r="741" spans="1:8" ht="15">
      <c r="A741" t="s">
        <v>174</v>
      </c>
      <c r="B741" t="s">
        <v>2976</v>
      </c>
      <c r="C741" s="87" t="s">
        <v>175</v>
      </c>
      <c r="D741" s="94">
        <v>1540</v>
      </c>
      <c r="E741" s="94">
        <f t="shared" si="17"/>
        <v>1293.6</v>
      </c>
      <c r="F741" s="84">
        <v>0.16</v>
      </c>
      <c r="G741" s="94" t="s">
        <v>3111</v>
      </c>
      <c r="H741" s="94" t="s">
        <v>3111</v>
      </c>
    </row>
    <row r="742" spans="1:8" ht="15">
      <c r="A742" t="s">
        <v>176</v>
      </c>
      <c r="B742" t="s">
        <v>2976</v>
      </c>
      <c r="C742" s="87" t="s">
        <v>177</v>
      </c>
      <c r="D742" s="94">
        <v>770</v>
      </c>
      <c r="E742" s="94">
        <f t="shared" si="17"/>
        <v>646.8</v>
      </c>
      <c r="F742" s="84">
        <v>0.16</v>
      </c>
      <c r="G742" s="94" t="s">
        <v>3111</v>
      </c>
      <c r="H742" s="94" t="s">
        <v>3111</v>
      </c>
    </row>
    <row r="743" spans="1:8" ht="15">
      <c r="A743" t="s">
        <v>178</v>
      </c>
      <c r="B743" t="s">
        <v>2976</v>
      </c>
      <c r="C743" s="87" t="s">
        <v>179</v>
      </c>
      <c r="D743" s="94">
        <v>1540</v>
      </c>
      <c r="E743" s="94">
        <f t="shared" si="17"/>
        <v>1293.6</v>
      </c>
      <c r="F743" s="84">
        <v>0.16</v>
      </c>
      <c r="G743" s="94" t="s">
        <v>3111</v>
      </c>
      <c r="H743" s="94" t="s">
        <v>3111</v>
      </c>
    </row>
    <row r="744" spans="1:8" ht="15">
      <c r="A744" t="s">
        <v>117</v>
      </c>
      <c r="B744" t="s">
        <v>2976</v>
      </c>
      <c r="C744" s="87" t="s">
        <v>118</v>
      </c>
      <c r="D744" s="94">
        <v>500</v>
      </c>
      <c r="E744" s="94">
        <f t="shared" si="17"/>
        <v>420</v>
      </c>
      <c r="F744" s="84">
        <v>0.16</v>
      </c>
      <c r="G744" s="94" t="s">
        <v>3111</v>
      </c>
      <c r="H744" s="94" t="s">
        <v>3111</v>
      </c>
    </row>
    <row r="745" spans="1:8" ht="15">
      <c r="A745" t="s">
        <v>119</v>
      </c>
      <c r="B745" t="s">
        <v>2976</v>
      </c>
      <c r="C745" s="87" t="s">
        <v>120</v>
      </c>
      <c r="D745" s="94">
        <v>300</v>
      </c>
      <c r="E745" s="94">
        <f t="shared" si="17"/>
        <v>252</v>
      </c>
      <c r="F745" s="84">
        <v>0.16</v>
      </c>
      <c r="G745" s="94" t="s">
        <v>3111</v>
      </c>
      <c r="H745" s="94" t="s">
        <v>3111</v>
      </c>
    </row>
    <row r="746" spans="1:8" ht="15">
      <c r="A746" t="s">
        <v>121</v>
      </c>
      <c r="B746" t="s">
        <v>2976</v>
      </c>
      <c r="C746" s="87" t="s">
        <v>122</v>
      </c>
      <c r="D746" s="94">
        <v>250</v>
      </c>
      <c r="E746" s="94">
        <f t="shared" si="17"/>
        <v>210</v>
      </c>
      <c r="F746" s="84">
        <v>0.16</v>
      </c>
      <c r="G746" s="94" t="s">
        <v>3111</v>
      </c>
      <c r="H746" s="94" t="s">
        <v>3111</v>
      </c>
    </row>
    <row r="747" spans="1:8" ht="15">
      <c r="A747" t="s">
        <v>180</v>
      </c>
      <c r="B747" t="s">
        <v>2976</v>
      </c>
      <c r="C747" s="87" t="s">
        <v>181</v>
      </c>
      <c r="D747" s="94">
        <v>0</v>
      </c>
      <c r="E747" s="94">
        <f t="shared" si="17"/>
        <v>0</v>
      </c>
      <c r="F747" s="84">
        <v>0.16</v>
      </c>
      <c r="G747" s="94" t="s">
        <v>3111</v>
      </c>
      <c r="H747" s="94" t="s">
        <v>3111</v>
      </c>
    </row>
    <row r="748" spans="1:8" ht="15">
      <c r="A748" t="s">
        <v>182</v>
      </c>
      <c r="B748" t="s">
        <v>2976</v>
      </c>
      <c r="C748" s="87" t="s">
        <v>183</v>
      </c>
      <c r="D748" s="94">
        <v>5900</v>
      </c>
      <c r="E748" s="94">
        <f t="shared" si="17"/>
        <v>4956</v>
      </c>
      <c r="F748" s="84">
        <v>0.16</v>
      </c>
      <c r="G748" s="94" t="s">
        <v>3111</v>
      </c>
      <c r="H748" s="94" t="s">
        <v>3111</v>
      </c>
    </row>
    <row r="749" spans="1:8" ht="15">
      <c r="A749" t="s">
        <v>2979</v>
      </c>
      <c r="B749" t="s">
        <v>3004</v>
      </c>
      <c r="C749" s="87" t="s">
        <v>2980</v>
      </c>
      <c r="D749" s="94">
        <v>0</v>
      </c>
      <c r="E749" s="94">
        <f t="shared" si="17"/>
        <v>0</v>
      </c>
      <c r="F749" s="84">
        <v>0.16</v>
      </c>
      <c r="G749" s="94" t="s">
        <v>3111</v>
      </c>
      <c r="H749" s="94" t="s">
        <v>3111</v>
      </c>
    </row>
    <row r="750" spans="1:8" ht="15">
      <c r="A750" t="s">
        <v>2938</v>
      </c>
      <c r="B750" t="s">
        <v>2976</v>
      </c>
      <c r="C750" s="87" t="s">
        <v>2939</v>
      </c>
      <c r="D750" s="94">
        <v>1500</v>
      </c>
      <c r="E750" s="94">
        <f t="shared" si="17"/>
        <v>1260</v>
      </c>
      <c r="F750" s="84">
        <v>0.16</v>
      </c>
      <c r="G750" s="94" t="s">
        <v>3111</v>
      </c>
      <c r="H750" s="94" t="s">
        <v>3111</v>
      </c>
    </row>
    <row r="751" spans="1:8" ht="15">
      <c r="A751" t="s">
        <v>2940</v>
      </c>
      <c r="B751" t="s">
        <v>2976</v>
      </c>
      <c r="C751" s="87" t="s">
        <v>2941</v>
      </c>
      <c r="D751" s="94">
        <v>750</v>
      </c>
      <c r="E751" s="94">
        <f t="shared" si="17"/>
        <v>630</v>
      </c>
      <c r="F751" s="84">
        <v>0.16</v>
      </c>
      <c r="G751" s="94" t="s">
        <v>3111</v>
      </c>
      <c r="H751" s="94" t="s">
        <v>3111</v>
      </c>
    </row>
    <row r="752" spans="1:8" ht="15">
      <c r="A752" t="s">
        <v>2942</v>
      </c>
      <c r="B752" t="s">
        <v>2976</v>
      </c>
      <c r="C752" s="87" t="s">
        <v>2943</v>
      </c>
      <c r="D752" s="94">
        <v>0</v>
      </c>
      <c r="E752" s="94">
        <f t="shared" si="17"/>
        <v>0</v>
      </c>
      <c r="F752" s="84">
        <v>0.16</v>
      </c>
      <c r="G752" s="94" t="s">
        <v>3111</v>
      </c>
      <c r="H752" s="94" t="s">
        <v>3111</v>
      </c>
    </row>
    <row r="753" spans="1:8" ht="15">
      <c r="A753" t="s">
        <v>184</v>
      </c>
      <c r="B753" t="s">
        <v>2976</v>
      </c>
      <c r="C753" s="87" t="s">
        <v>185</v>
      </c>
      <c r="D753" s="94">
        <v>0</v>
      </c>
      <c r="E753" s="94">
        <f t="shared" si="17"/>
        <v>0</v>
      </c>
      <c r="F753" s="84">
        <v>0.16</v>
      </c>
      <c r="G753" s="94" t="s">
        <v>3111</v>
      </c>
      <c r="H753" s="94" t="s">
        <v>3111</v>
      </c>
    </row>
    <row r="754" spans="1:8" ht="15">
      <c r="A754" t="s">
        <v>186</v>
      </c>
      <c r="B754" t="s">
        <v>2976</v>
      </c>
      <c r="C754" s="87" t="s">
        <v>187</v>
      </c>
      <c r="D754" s="94">
        <v>0</v>
      </c>
      <c r="E754" s="94">
        <f t="shared" si="17"/>
        <v>0</v>
      </c>
      <c r="F754" s="84">
        <v>0.16</v>
      </c>
      <c r="G754" s="94" t="s">
        <v>3111</v>
      </c>
      <c r="H754" s="94" t="s">
        <v>3111</v>
      </c>
    </row>
    <row r="755" spans="1:8" ht="15">
      <c r="A755" t="s">
        <v>2944</v>
      </c>
      <c r="B755" t="s">
        <v>2976</v>
      </c>
      <c r="C755" s="87" t="s">
        <v>2945</v>
      </c>
      <c r="D755" s="94">
        <v>1995</v>
      </c>
      <c r="E755" s="94">
        <f t="shared" si="17"/>
        <v>1675.8</v>
      </c>
      <c r="F755" s="84">
        <v>0.16</v>
      </c>
      <c r="G755" s="94" t="s">
        <v>3111</v>
      </c>
      <c r="H755" s="94" t="s">
        <v>3111</v>
      </c>
    </row>
    <row r="756" spans="1:8" ht="15">
      <c r="A756" t="s">
        <v>188</v>
      </c>
      <c r="B756" t="s">
        <v>2976</v>
      </c>
      <c r="C756" s="87" t="s">
        <v>189</v>
      </c>
      <c r="D756" s="94">
        <v>0</v>
      </c>
      <c r="E756" s="94">
        <f t="shared" si="17"/>
        <v>0</v>
      </c>
      <c r="F756" s="84">
        <v>0.16</v>
      </c>
      <c r="G756" s="94" t="s">
        <v>3111</v>
      </c>
      <c r="H756" s="94" t="s">
        <v>3111</v>
      </c>
    </row>
    <row r="757" spans="1:8" ht="15">
      <c r="A757" t="s">
        <v>190</v>
      </c>
      <c r="B757" t="s">
        <v>2976</v>
      </c>
      <c r="C757" s="87" t="s">
        <v>191</v>
      </c>
      <c r="D757" s="94">
        <v>0</v>
      </c>
      <c r="E757" s="94">
        <f t="shared" si="17"/>
        <v>0</v>
      </c>
      <c r="F757" s="84">
        <v>0.16</v>
      </c>
      <c r="G757" s="94" t="s">
        <v>3111</v>
      </c>
      <c r="H757" s="94" t="s">
        <v>3111</v>
      </c>
    </row>
    <row r="758" spans="1:8" ht="15">
      <c r="A758" t="s">
        <v>192</v>
      </c>
      <c r="B758" t="s">
        <v>2976</v>
      </c>
      <c r="C758" s="87" t="s">
        <v>193</v>
      </c>
      <c r="D758" s="94">
        <v>0</v>
      </c>
      <c r="E758" s="94">
        <f t="shared" si="17"/>
        <v>0</v>
      </c>
      <c r="F758" s="84">
        <v>0.16</v>
      </c>
      <c r="G758" s="94" t="s">
        <v>3111</v>
      </c>
      <c r="H758" s="94" t="s">
        <v>3111</v>
      </c>
    </row>
    <row r="759" spans="1:8" ht="15">
      <c r="A759" t="s">
        <v>194</v>
      </c>
      <c r="B759" t="s">
        <v>2976</v>
      </c>
      <c r="C759" s="87" t="s">
        <v>195</v>
      </c>
      <c r="D759" s="94">
        <v>0</v>
      </c>
      <c r="E759" s="94">
        <f t="shared" si="17"/>
        <v>0</v>
      </c>
      <c r="F759" s="84">
        <v>0.16</v>
      </c>
      <c r="G759" s="94" t="s">
        <v>3111</v>
      </c>
      <c r="H759" s="94" t="s">
        <v>3111</v>
      </c>
    </row>
    <row r="760" spans="1:8" ht="15">
      <c r="A760" t="s">
        <v>196</v>
      </c>
      <c r="B760" t="s">
        <v>2976</v>
      </c>
      <c r="C760" s="87" t="s">
        <v>197</v>
      </c>
      <c r="D760" s="94">
        <v>0</v>
      </c>
      <c r="E760" s="94">
        <f t="shared" si="17"/>
        <v>0</v>
      </c>
      <c r="F760" s="84">
        <v>0.16</v>
      </c>
      <c r="G760" s="94" t="s">
        <v>3111</v>
      </c>
      <c r="H760" s="94" t="s">
        <v>3111</v>
      </c>
    </row>
    <row r="761" spans="1:8" ht="15">
      <c r="A761" t="s">
        <v>2946</v>
      </c>
      <c r="B761" t="s">
        <v>2976</v>
      </c>
      <c r="C761" s="87" t="s">
        <v>2947</v>
      </c>
      <c r="D761" s="94">
        <v>0</v>
      </c>
      <c r="E761" s="94">
        <f t="shared" si="17"/>
        <v>0</v>
      </c>
      <c r="F761" s="84">
        <v>0.16</v>
      </c>
      <c r="G761" s="94" t="s">
        <v>3111</v>
      </c>
      <c r="H761" s="94" t="s">
        <v>3111</v>
      </c>
    </row>
    <row r="762" spans="1:8" ht="15">
      <c r="A762" t="s">
        <v>2948</v>
      </c>
      <c r="B762" t="s">
        <v>2976</v>
      </c>
      <c r="C762" s="87" t="s">
        <v>2949</v>
      </c>
      <c r="D762" s="94">
        <v>1250</v>
      </c>
      <c r="E762" s="94">
        <f t="shared" si="17"/>
        <v>1050</v>
      </c>
      <c r="F762" s="84">
        <v>0.16</v>
      </c>
      <c r="G762" s="94" t="s">
        <v>3111</v>
      </c>
      <c r="H762" s="94" t="s">
        <v>3111</v>
      </c>
    </row>
    <row r="763" spans="1:8" ht="15">
      <c r="A763" t="s">
        <v>2950</v>
      </c>
      <c r="B763" t="s">
        <v>2976</v>
      </c>
      <c r="C763" s="87" t="s">
        <v>2951</v>
      </c>
      <c r="D763" s="94">
        <v>1250</v>
      </c>
      <c r="E763" s="94">
        <f t="shared" si="17"/>
        <v>1050</v>
      </c>
      <c r="F763" s="84">
        <v>0.16</v>
      </c>
      <c r="G763" s="94" t="s">
        <v>3111</v>
      </c>
      <c r="H763" s="94" t="s">
        <v>3111</v>
      </c>
    </row>
    <row r="764" spans="1:8" ht="15">
      <c r="A764" t="s">
        <v>2926</v>
      </c>
      <c r="B764" t="s">
        <v>2976</v>
      </c>
      <c r="C764" s="87" t="s">
        <v>2927</v>
      </c>
      <c r="D764" s="94">
        <v>0</v>
      </c>
      <c r="E764" s="94">
        <f t="shared" si="17"/>
        <v>0</v>
      </c>
      <c r="F764" s="84">
        <v>0.16</v>
      </c>
      <c r="G764" s="94" t="s">
        <v>3111</v>
      </c>
      <c r="H764" s="94" t="s">
        <v>3111</v>
      </c>
    </row>
    <row r="765" spans="1:8" ht="15">
      <c r="A765" t="s">
        <v>198</v>
      </c>
      <c r="B765" t="s">
        <v>2976</v>
      </c>
      <c r="C765" s="87" t="s">
        <v>199</v>
      </c>
      <c r="D765" s="94">
        <v>0</v>
      </c>
      <c r="E765" s="94">
        <f t="shared" si="17"/>
        <v>0</v>
      </c>
      <c r="F765" s="84">
        <v>0.16</v>
      </c>
      <c r="G765" s="94" t="s">
        <v>3111</v>
      </c>
      <c r="H765" s="94" t="s">
        <v>3111</v>
      </c>
    </row>
    <row r="766" spans="1:8" ht="15">
      <c r="A766" t="s">
        <v>132</v>
      </c>
      <c r="B766" t="s">
        <v>2976</v>
      </c>
      <c r="C766" s="87" t="s">
        <v>133</v>
      </c>
      <c r="D766" s="94">
        <v>8165</v>
      </c>
      <c r="E766" s="94">
        <f t="shared" si="17"/>
        <v>6858.599999999999</v>
      </c>
      <c r="F766" s="84">
        <v>0.16</v>
      </c>
      <c r="G766" s="94" t="s">
        <v>3111</v>
      </c>
      <c r="H766" s="94" t="s">
        <v>3111</v>
      </c>
    </row>
    <row r="767" spans="1:8" ht="15">
      <c r="A767" t="s">
        <v>134</v>
      </c>
      <c r="B767" t="s">
        <v>2976</v>
      </c>
      <c r="C767" s="87" t="s">
        <v>135</v>
      </c>
      <c r="D767" s="94">
        <v>3595</v>
      </c>
      <c r="E767" s="94">
        <f t="shared" si="17"/>
        <v>3019.7999999999997</v>
      </c>
      <c r="F767" s="84">
        <v>0.16</v>
      </c>
      <c r="G767" s="94" t="s">
        <v>3111</v>
      </c>
      <c r="H767" s="94" t="s">
        <v>3111</v>
      </c>
    </row>
    <row r="768" spans="1:8" ht="15">
      <c r="A768" t="s">
        <v>136</v>
      </c>
      <c r="B768" t="s">
        <v>2976</v>
      </c>
      <c r="C768" s="87" t="s">
        <v>137</v>
      </c>
      <c r="D768" s="94">
        <v>4220</v>
      </c>
      <c r="E768" s="94">
        <f t="shared" si="17"/>
        <v>3544.7999999999997</v>
      </c>
      <c r="F768" s="84">
        <v>0.16</v>
      </c>
      <c r="G768" s="94" t="s">
        <v>3111</v>
      </c>
      <c r="H768" s="94" t="s">
        <v>3111</v>
      </c>
    </row>
    <row r="769" spans="1:8" ht="15">
      <c r="A769" t="s">
        <v>138</v>
      </c>
      <c r="B769" t="s">
        <v>2976</v>
      </c>
      <c r="C769" s="87" t="s">
        <v>139</v>
      </c>
      <c r="D769" s="94">
        <v>7265</v>
      </c>
      <c r="E769" s="94">
        <f t="shared" si="17"/>
        <v>6102.599999999999</v>
      </c>
      <c r="F769" s="84">
        <v>0.16</v>
      </c>
      <c r="G769" s="94" t="s">
        <v>3111</v>
      </c>
      <c r="H769" s="94" t="s">
        <v>3111</v>
      </c>
    </row>
    <row r="770" spans="1:8" ht="15">
      <c r="A770" t="s">
        <v>140</v>
      </c>
      <c r="B770" t="s">
        <v>2976</v>
      </c>
      <c r="C770" s="87" t="s">
        <v>141</v>
      </c>
      <c r="D770" s="94">
        <v>9265</v>
      </c>
      <c r="E770" s="94">
        <f t="shared" si="17"/>
        <v>7782.599999999999</v>
      </c>
      <c r="F770" s="84">
        <v>0.16</v>
      </c>
      <c r="G770" s="94" t="s">
        <v>3111</v>
      </c>
      <c r="H770" s="94" t="s">
        <v>3111</v>
      </c>
    </row>
    <row r="771" spans="1:8" ht="15">
      <c r="A771" t="s">
        <v>3062</v>
      </c>
      <c r="B771" t="s">
        <v>3082</v>
      </c>
      <c r="C771" s="87" t="s">
        <v>3063</v>
      </c>
      <c r="D771" s="94">
        <v>219000</v>
      </c>
      <c r="E771" s="94">
        <f t="shared" si="17"/>
        <v>183960</v>
      </c>
      <c r="F771" s="84">
        <v>0.16</v>
      </c>
      <c r="G771" s="94" t="s">
        <v>3111</v>
      </c>
      <c r="H771" s="94" t="s">
        <v>3111</v>
      </c>
    </row>
    <row r="772" spans="1:8" ht="15">
      <c r="A772" t="s">
        <v>3064</v>
      </c>
      <c r="B772" t="s">
        <v>3082</v>
      </c>
      <c r="C772" s="87" t="s">
        <v>3065</v>
      </c>
      <c r="D772" s="94">
        <v>132000</v>
      </c>
      <c r="E772" s="94">
        <f t="shared" si="17"/>
        <v>110880</v>
      </c>
      <c r="F772" s="84">
        <v>0.16</v>
      </c>
      <c r="G772" s="94" t="s">
        <v>3111</v>
      </c>
      <c r="H772" s="94" t="s">
        <v>3111</v>
      </c>
    </row>
    <row r="773" spans="1:8" ht="15">
      <c r="A773" t="s">
        <v>2954</v>
      </c>
      <c r="B773" t="s">
        <v>2976</v>
      </c>
      <c r="C773" s="87" t="s">
        <v>2955</v>
      </c>
      <c r="D773" s="94">
        <v>0</v>
      </c>
      <c r="E773" s="94">
        <f t="shared" si="17"/>
        <v>0</v>
      </c>
      <c r="F773" s="84">
        <v>0.16</v>
      </c>
      <c r="G773" s="94" t="s">
        <v>3111</v>
      </c>
      <c r="H773" s="94" t="s">
        <v>3111</v>
      </c>
    </row>
    <row r="774" spans="1:8" ht="15">
      <c r="A774" t="s">
        <v>3066</v>
      </c>
      <c r="B774" t="s">
        <v>3082</v>
      </c>
      <c r="C774" s="87" t="s">
        <v>3067</v>
      </c>
      <c r="D774" s="94">
        <v>30750</v>
      </c>
      <c r="E774" s="94">
        <f t="shared" si="17"/>
        <v>25830</v>
      </c>
      <c r="F774" s="84">
        <v>0.16</v>
      </c>
      <c r="G774" s="94" t="s">
        <v>3111</v>
      </c>
      <c r="H774" s="94" t="s">
        <v>3111</v>
      </c>
    </row>
    <row r="775" spans="1:8" ht="15">
      <c r="A775" t="s">
        <v>123</v>
      </c>
      <c r="B775" t="s">
        <v>2976</v>
      </c>
      <c r="C775" s="87" t="s">
        <v>122</v>
      </c>
      <c r="D775" s="94">
        <v>500</v>
      </c>
      <c r="E775" s="94">
        <f t="shared" si="17"/>
        <v>420</v>
      </c>
      <c r="F775" s="84">
        <v>0.16</v>
      </c>
      <c r="G775" s="94" t="s">
        <v>3111</v>
      </c>
      <c r="H775" s="94" t="s">
        <v>3111</v>
      </c>
    </row>
    <row r="776" spans="1:8" ht="15">
      <c r="A776" t="s">
        <v>77</v>
      </c>
      <c r="B776" t="s">
        <v>2976</v>
      </c>
      <c r="C776" s="87" t="s">
        <v>78</v>
      </c>
      <c r="D776" s="94">
        <v>4595</v>
      </c>
      <c r="E776" s="94">
        <f t="shared" si="17"/>
        <v>3859.7999999999997</v>
      </c>
      <c r="F776" s="84">
        <v>0.16</v>
      </c>
      <c r="G776" s="94" t="s">
        <v>3111</v>
      </c>
      <c r="H776" s="94" t="s">
        <v>3111</v>
      </c>
    </row>
    <row r="777" spans="1:8" ht="15">
      <c r="A777" t="s">
        <v>200</v>
      </c>
      <c r="B777" t="s">
        <v>2976</v>
      </c>
      <c r="C777" s="87" t="s">
        <v>201</v>
      </c>
      <c r="D777" s="94">
        <v>795</v>
      </c>
      <c r="E777" s="94">
        <f t="shared" si="17"/>
        <v>667.8</v>
      </c>
      <c r="F777" s="84">
        <v>0.16</v>
      </c>
      <c r="G777" s="94" t="s">
        <v>3111</v>
      </c>
      <c r="H777" s="94" t="s">
        <v>3111</v>
      </c>
    </row>
    <row r="778" spans="1:8" ht="15">
      <c r="A778" t="s">
        <v>142</v>
      </c>
      <c r="B778" t="s">
        <v>2976</v>
      </c>
      <c r="C778" s="87" t="s">
        <v>143</v>
      </c>
      <c r="D778" s="94">
        <v>6165</v>
      </c>
      <c r="E778" s="94">
        <f t="shared" si="17"/>
        <v>5178.599999999999</v>
      </c>
      <c r="F778" s="84">
        <v>0.16</v>
      </c>
      <c r="G778" s="94" t="s">
        <v>3111</v>
      </c>
      <c r="H778" s="94" t="s">
        <v>3111</v>
      </c>
    </row>
    <row r="779" spans="1:8" ht="15">
      <c r="A779" t="s">
        <v>202</v>
      </c>
      <c r="B779" t="s">
        <v>2976</v>
      </c>
      <c r="C779" s="87" t="s">
        <v>203</v>
      </c>
      <c r="D779" s="94">
        <v>0</v>
      </c>
      <c r="E779" s="94">
        <f t="shared" si="17"/>
        <v>0</v>
      </c>
      <c r="F779" s="84">
        <v>0.16</v>
      </c>
      <c r="G779" s="94" t="s">
        <v>3111</v>
      </c>
      <c r="H779" s="94" t="s">
        <v>3111</v>
      </c>
    </row>
    <row r="780" spans="1:8" ht="15">
      <c r="A780" t="s">
        <v>3072</v>
      </c>
      <c r="B780" t="s">
        <v>3082</v>
      </c>
      <c r="C780" s="87" t="s">
        <v>3073</v>
      </c>
      <c r="D780" s="94">
        <v>49500</v>
      </c>
      <c r="E780" s="94">
        <f t="shared" si="17"/>
        <v>41580</v>
      </c>
      <c r="F780" s="84">
        <v>0.16</v>
      </c>
      <c r="G780" s="94" t="s">
        <v>3111</v>
      </c>
      <c r="H780" s="94" t="s">
        <v>3111</v>
      </c>
    </row>
    <row r="781" spans="1:8" ht="15">
      <c r="A781" t="s">
        <v>3074</v>
      </c>
      <c r="B781" t="s">
        <v>3082</v>
      </c>
      <c r="C781" s="87" t="s">
        <v>3075</v>
      </c>
      <c r="D781" s="94">
        <v>29750</v>
      </c>
      <c r="E781" s="94">
        <f t="shared" si="17"/>
        <v>24990</v>
      </c>
      <c r="F781" s="84">
        <v>0.16</v>
      </c>
      <c r="G781" s="94" t="s">
        <v>3111</v>
      </c>
      <c r="H781" s="94" t="s">
        <v>3111</v>
      </c>
    </row>
    <row r="782" spans="1:8" ht="15">
      <c r="A782" t="s">
        <v>3060</v>
      </c>
      <c r="B782" t="s">
        <v>3082</v>
      </c>
      <c r="C782" s="87" t="s">
        <v>3061</v>
      </c>
      <c r="D782" s="94">
        <v>795</v>
      </c>
      <c r="E782" s="94">
        <f t="shared" si="17"/>
        <v>667.8</v>
      </c>
      <c r="F782" s="84">
        <v>0.16</v>
      </c>
      <c r="G782" s="94" t="s">
        <v>3111</v>
      </c>
      <c r="H782" s="94" t="s">
        <v>3111</v>
      </c>
    </row>
    <row r="783" spans="1:8" ht="15">
      <c r="A783" t="s">
        <v>3076</v>
      </c>
      <c r="B783" t="s">
        <v>3082</v>
      </c>
      <c r="C783" s="87" t="s">
        <v>3077</v>
      </c>
      <c r="D783" s="94">
        <v>6950</v>
      </c>
      <c r="E783" s="94">
        <f t="shared" si="17"/>
        <v>5838</v>
      </c>
      <c r="F783" s="84">
        <v>0.16</v>
      </c>
      <c r="G783" s="94" t="s">
        <v>3111</v>
      </c>
      <c r="H783" s="94" t="s">
        <v>3111</v>
      </c>
    </row>
    <row r="784" spans="1:8" ht="15">
      <c r="A784" t="s">
        <v>2928</v>
      </c>
      <c r="B784" t="s">
        <v>2976</v>
      </c>
      <c r="C784" s="87" t="s">
        <v>2929</v>
      </c>
      <c r="D784" s="94">
        <v>8500</v>
      </c>
      <c r="E784" s="94">
        <f t="shared" si="17"/>
        <v>7140</v>
      </c>
      <c r="F784" s="84">
        <v>0.16</v>
      </c>
      <c r="G784" s="94" t="s">
        <v>3111</v>
      </c>
      <c r="H784" s="94" t="s">
        <v>3111</v>
      </c>
    </row>
    <row r="785" spans="1:8" ht="15">
      <c r="A785" t="s">
        <v>204</v>
      </c>
      <c r="B785" t="s">
        <v>2976</v>
      </c>
      <c r="C785" s="87" t="s">
        <v>205</v>
      </c>
      <c r="D785" s="94">
        <v>6000</v>
      </c>
      <c r="E785" s="94">
        <f t="shared" si="17"/>
        <v>5040</v>
      </c>
      <c r="F785" s="84">
        <v>0.16</v>
      </c>
      <c r="G785" s="94" t="s">
        <v>3111</v>
      </c>
      <c r="H785" s="94" t="s">
        <v>3111</v>
      </c>
    </row>
    <row r="786" spans="1:8" ht="15">
      <c r="A786" t="s">
        <v>206</v>
      </c>
      <c r="B786" t="s">
        <v>2976</v>
      </c>
      <c r="C786" s="87" t="s">
        <v>207</v>
      </c>
      <c r="D786" s="94">
        <v>2800</v>
      </c>
      <c r="E786" s="94">
        <f aca="true" t="shared" si="18" ref="E786:E849">D786*0.84</f>
        <v>2352</v>
      </c>
      <c r="F786" s="84">
        <v>0.16</v>
      </c>
      <c r="G786" s="94" t="s">
        <v>3111</v>
      </c>
      <c r="H786" s="94" t="s">
        <v>3111</v>
      </c>
    </row>
    <row r="787" spans="1:8" ht="15">
      <c r="A787" t="s">
        <v>208</v>
      </c>
      <c r="B787" t="s">
        <v>2976</v>
      </c>
      <c r="C787" s="87" t="s">
        <v>209</v>
      </c>
      <c r="D787" s="94">
        <v>8000</v>
      </c>
      <c r="E787" s="94">
        <f t="shared" si="18"/>
        <v>6720</v>
      </c>
      <c r="F787" s="84">
        <v>0.16</v>
      </c>
      <c r="G787" s="94" t="s">
        <v>3111</v>
      </c>
      <c r="H787" s="94" t="s">
        <v>3111</v>
      </c>
    </row>
    <row r="788" spans="1:8" ht="15">
      <c r="A788" t="s">
        <v>210</v>
      </c>
      <c r="B788" t="s">
        <v>2976</v>
      </c>
      <c r="C788" s="87" t="s">
        <v>211</v>
      </c>
      <c r="D788" s="94">
        <v>2000</v>
      </c>
      <c r="E788" s="94">
        <f t="shared" si="18"/>
        <v>1680</v>
      </c>
      <c r="F788" s="84">
        <v>0.16</v>
      </c>
      <c r="G788" s="94" t="s">
        <v>3111</v>
      </c>
      <c r="H788" s="94" t="s">
        <v>3111</v>
      </c>
    </row>
    <row r="789" spans="1:8" ht="15">
      <c r="A789" t="s">
        <v>212</v>
      </c>
      <c r="B789" t="s">
        <v>2976</v>
      </c>
      <c r="C789" s="87" t="s">
        <v>757</v>
      </c>
      <c r="D789" s="94">
        <v>1950</v>
      </c>
      <c r="E789" s="94">
        <f t="shared" si="18"/>
        <v>1638</v>
      </c>
      <c r="F789" s="84">
        <v>0.16</v>
      </c>
      <c r="G789" s="94" t="s">
        <v>3111</v>
      </c>
      <c r="H789" s="94" t="s">
        <v>3111</v>
      </c>
    </row>
    <row r="790" spans="1:8" ht="15">
      <c r="A790" t="s">
        <v>3068</v>
      </c>
      <c r="B790" t="s">
        <v>3082</v>
      </c>
      <c r="C790" s="87" t="s">
        <v>3069</v>
      </c>
      <c r="D790" s="94">
        <v>3495</v>
      </c>
      <c r="E790" s="94">
        <f t="shared" si="18"/>
        <v>2935.7999999999997</v>
      </c>
      <c r="F790" s="84">
        <v>0.16</v>
      </c>
      <c r="G790" s="94" t="s">
        <v>3111</v>
      </c>
      <c r="H790" s="94" t="s">
        <v>3111</v>
      </c>
    </row>
    <row r="791" spans="1:8" ht="15">
      <c r="A791" t="s">
        <v>213</v>
      </c>
      <c r="B791" t="s">
        <v>2976</v>
      </c>
      <c r="C791" s="87" t="s">
        <v>214</v>
      </c>
      <c r="D791" s="94">
        <v>14565</v>
      </c>
      <c r="E791" s="94">
        <f t="shared" si="18"/>
        <v>12234.6</v>
      </c>
      <c r="F791" s="84">
        <v>0.16</v>
      </c>
      <c r="G791" s="94" t="s">
        <v>3111</v>
      </c>
      <c r="H791" s="94" t="s">
        <v>3111</v>
      </c>
    </row>
    <row r="792" spans="1:8" ht="15">
      <c r="A792" t="s">
        <v>215</v>
      </c>
      <c r="B792" t="s">
        <v>2976</v>
      </c>
      <c r="C792" s="87" t="s">
        <v>216</v>
      </c>
      <c r="D792" s="94">
        <v>23690</v>
      </c>
      <c r="E792" s="94">
        <f t="shared" si="18"/>
        <v>19899.6</v>
      </c>
      <c r="F792" s="84">
        <v>0.16</v>
      </c>
      <c r="G792" s="94" t="s">
        <v>3111</v>
      </c>
      <c r="H792" s="94" t="s">
        <v>3111</v>
      </c>
    </row>
    <row r="793" spans="1:8" ht="15">
      <c r="A793" t="s">
        <v>2952</v>
      </c>
      <c r="B793" t="s">
        <v>2976</v>
      </c>
      <c r="C793" s="87" t="s">
        <v>2953</v>
      </c>
      <c r="D793" s="94">
        <v>750</v>
      </c>
      <c r="E793" s="94">
        <f t="shared" si="18"/>
        <v>630</v>
      </c>
      <c r="F793" s="84">
        <v>0.16</v>
      </c>
      <c r="G793" s="94" t="s">
        <v>3111</v>
      </c>
      <c r="H793" s="94" t="s">
        <v>3111</v>
      </c>
    </row>
    <row r="794" spans="1:8" ht="15">
      <c r="A794" t="s">
        <v>217</v>
      </c>
      <c r="B794" t="s">
        <v>2976</v>
      </c>
      <c r="C794" s="87" t="s">
        <v>218</v>
      </c>
      <c r="D794" s="94">
        <v>300</v>
      </c>
      <c r="E794" s="94">
        <f t="shared" si="18"/>
        <v>252</v>
      </c>
      <c r="F794" s="84">
        <v>0.16</v>
      </c>
      <c r="G794" s="94" t="s">
        <v>3111</v>
      </c>
      <c r="H794" s="94" t="s">
        <v>3111</v>
      </c>
    </row>
    <row r="795" spans="1:8" ht="15">
      <c r="A795" t="s">
        <v>144</v>
      </c>
      <c r="B795" t="s">
        <v>2976</v>
      </c>
      <c r="C795" s="87" t="s">
        <v>145</v>
      </c>
      <c r="D795" s="94">
        <v>15280</v>
      </c>
      <c r="E795" s="94">
        <f t="shared" si="18"/>
        <v>12835.199999999999</v>
      </c>
      <c r="F795" s="84">
        <v>0.16</v>
      </c>
      <c r="G795" s="94" t="s">
        <v>3111</v>
      </c>
      <c r="H795" s="94" t="s">
        <v>3111</v>
      </c>
    </row>
    <row r="796" spans="1:8" ht="15">
      <c r="A796" t="s">
        <v>146</v>
      </c>
      <c r="B796" t="s">
        <v>2976</v>
      </c>
      <c r="C796" s="87" t="s">
        <v>147</v>
      </c>
      <c r="D796" s="94">
        <v>6160</v>
      </c>
      <c r="E796" s="94">
        <f t="shared" si="18"/>
        <v>5174.4</v>
      </c>
      <c r="F796" s="84">
        <v>0.16</v>
      </c>
      <c r="G796" s="94" t="s">
        <v>3111</v>
      </c>
      <c r="H796" s="94" t="s">
        <v>3111</v>
      </c>
    </row>
    <row r="797" spans="1:8" ht="15">
      <c r="A797" t="s">
        <v>3031</v>
      </c>
      <c r="B797" t="s">
        <v>3082</v>
      </c>
      <c r="C797" s="87" t="s">
        <v>3032</v>
      </c>
      <c r="D797" s="94">
        <v>770</v>
      </c>
      <c r="E797" s="94">
        <f t="shared" si="18"/>
        <v>646.8</v>
      </c>
      <c r="F797" s="84">
        <v>0.16</v>
      </c>
      <c r="G797" s="94" t="s">
        <v>3111</v>
      </c>
      <c r="H797" s="94" t="s">
        <v>3111</v>
      </c>
    </row>
    <row r="798" spans="1:8" ht="15">
      <c r="A798" t="s">
        <v>3033</v>
      </c>
      <c r="B798" t="s">
        <v>3082</v>
      </c>
      <c r="C798" s="87" t="s">
        <v>3032</v>
      </c>
      <c r="D798" s="94">
        <v>1540</v>
      </c>
      <c r="E798" s="94">
        <f t="shared" si="18"/>
        <v>1293.6</v>
      </c>
      <c r="F798" s="84">
        <v>0.16</v>
      </c>
      <c r="G798" s="94" t="s">
        <v>3111</v>
      </c>
      <c r="H798" s="94" t="s">
        <v>3111</v>
      </c>
    </row>
    <row r="799" spans="1:8" ht="15">
      <c r="A799" t="s">
        <v>3034</v>
      </c>
      <c r="B799" t="s">
        <v>3082</v>
      </c>
      <c r="C799" s="87" t="s">
        <v>3032</v>
      </c>
      <c r="D799" s="94">
        <v>3080</v>
      </c>
      <c r="E799" s="94">
        <f t="shared" si="18"/>
        <v>2587.2</v>
      </c>
      <c r="F799" s="84">
        <v>0.16</v>
      </c>
      <c r="G799" s="94" t="s">
        <v>3111</v>
      </c>
      <c r="H799" s="94" t="s">
        <v>3111</v>
      </c>
    </row>
    <row r="800" spans="1:8" ht="15">
      <c r="A800" t="s">
        <v>3035</v>
      </c>
      <c r="B800" t="s">
        <v>3082</v>
      </c>
      <c r="C800" s="87" t="s">
        <v>3032</v>
      </c>
      <c r="D800" s="94">
        <v>6160</v>
      </c>
      <c r="E800" s="94">
        <f t="shared" si="18"/>
        <v>5174.4</v>
      </c>
      <c r="F800" s="84">
        <v>0.16</v>
      </c>
      <c r="G800" s="94" t="s">
        <v>3111</v>
      </c>
      <c r="H800" s="94" t="s">
        <v>3111</v>
      </c>
    </row>
    <row r="801" spans="1:8" ht="15">
      <c r="A801" t="s">
        <v>3036</v>
      </c>
      <c r="B801" t="s">
        <v>3082</v>
      </c>
      <c r="C801" s="87" t="s">
        <v>3032</v>
      </c>
      <c r="D801" s="94">
        <v>12320</v>
      </c>
      <c r="E801" s="94">
        <f t="shared" si="18"/>
        <v>10348.8</v>
      </c>
      <c r="F801" s="84">
        <v>0.16</v>
      </c>
      <c r="G801" s="94" t="s">
        <v>3111</v>
      </c>
      <c r="H801" s="94" t="s">
        <v>3111</v>
      </c>
    </row>
    <row r="802" spans="1:8" ht="15">
      <c r="A802" t="s">
        <v>3037</v>
      </c>
      <c r="B802" t="s">
        <v>3082</v>
      </c>
      <c r="C802" s="87" t="s">
        <v>3032</v>
      </c>
      <c r="D802" s="94">
        <v>18480</v>
      </c>
      <c r="E802" s="94">
        <f t="shared" si="18"/>
        <v>15523.199999999999</v>
      </c>
      <c r="F802" s="84">
        <v>0.16</v>
      </c>
      <c r="G802" s="94" t="s">
        <v>3111</v>
      </c>
      <c r="H802" s="94" t="s">
        <v>3111</v>
      </c>
    </row>
    <row r="803" spans="1:8" ht="15">
      <c r="A803" t="s">
        <v>3038</v>
      </c>
      <c r="B803" t="s">
        <v>3082</v>
      </c>
      <c r="C803" s="87" t="s">
        <v>3032</v>
      </c>
      <c r="D803" s="94">
        <v>24640</v>
      </c>
      <c r="E803" s="94">
        <f t="shared" si="18"/>
        <v>20697.6</v>
      </c>
      <c r="F803" s="84">
        <v>0.16</v>
      </c>
      <c r="G803" s="94" t="s">
        <v>3111</v>
      </c>
      <c r="H803" s="94" t="s">
        <v>3111</v>
      </c>
    </row>
    <row r="804" spans="1:8" ht="15">
      <c r="A804" t="s">
        <v>219</v>
      </c>
      <c r="B804" t="s">
        <v>2976</v>
      </c>
      <c r="C804" s="87" t="s">
        <v>2960</v>
      </c>
      <c r="D804" s="94">
        <v>770</v>
      </c>
      <c r="E804" s="94">
        <f t="shared" si="18"/>
        <v>646.8</v>
      </c>
      <c r="F804" s="84">
        <v>0.16</v>
      </c>
      <c r="G804" s="94" t="s">
        <v>3111</v>
      </c>
      <c r="H804" s="94" t="s">
        <v>3111</v>
      </c>
    </row>
    <row r="805" spans="1:8" ht="15">
      <c r="A805" t="s">
        <v>2961</v>
      </c>
      <c r="B805" t="s">
        <v>2976</v>
      </c>
      <c r="C805" s="87" t="s">
        <v>2962</v>
      </c>
      <c r="D805" s="94">
        <v>3495</v>
      </c>
      <c r="E805" s="94">
        <f t="shared" si="18"/>
        <v>2935.7999999999997</v>
      </c>
      <c r="F805" s="84">
        <v>0.16</v>
      </c>
      <c r="G805" s="94" t="s">
        <v>3111</v>
      </c>
      <c r="H805" s="94" t="s">
        <v>3111</v>
      </c>
    </row>
    <row r="806" spans="1:8" ht="15">
      <c r="A806" t="s">
        <v>2963</v>
      </c>
      <c r="B806" t="s">
        <v>2976</v>
      </c>
      <c r="C806" s="87" t="s">
        <v>2962</v>
      </c>
      <c r="D806" s="94">
        <v>3495</v>
      </c>
      <c r="E806" s="94">
        <f t="shared" si="18"/>
        <v>2935.7999999999997</v>
      </c>
      <c r="F806" s="84">
        <v>0.16</v>
      </c>
      <c r="G806" s="94" t="s">
        <v>3111</v>
      </c>
      <c r="H806" s="94" t="s">
        <v>3111</v>
      </c>
    </row>
    <row r="807" spans="1:8" ht="15">
      <c r="A807" t="s">
        <v>115</v>
      </c>
      <c r="B807" t="s">
        <v>2976</v>
      </c>
      <c r="C807" s="87" t="s">
        <v>116</v>
      </c>
      <c r="D807" s="94">
        <v>2495</v>
      </c>
      <c r="E807" s="94">
        <f t="shared" si="18"/>
        <v>2095.7999999999997</v>
      </c>
      <c r="F807" s="84">
        <v>0.16</v>
      </c>
      <c r="G807" s="94" t="s">
        <v>3111</v>
      </c>
      <c r="H807" s="94" t="s">
        <v>3111</v>
      </c>
    </row>
    <row r="808" spans="1:8" ht="15">
      <c r="A808" t="s">
        <v>2964</v>
      </c>
      <c r="B808" t="s">
        <v>2976</v>
      </c>
      <c r="C808" s="87" t="s">
        <v>2965</v>
      </c>
      <c r="D808" s="94">
        <v>350</v>
      </c>
      <c r="E808" s="94">
        <f t="shared" si="18"/>
        <v>294</v>
      </c>
      <c r="F808" s="84">
        <v>0.16</v>
      </c>
      <c r="G808" s="94" t="s">
        <v>3111</v>
      </c>
      <c r="H808" s="94" t="s">
        <v>3111</v>
      </c>
    </row>
    <row r="809" spans="1:8" ht="15">
      <c r="A809" t="s">
        <v>2966</v>
      </c>
      <c r="B809" t="s">
        <v>2976</v>
      </c>
      <c r="C809" s="87" t="s">
        <v>2967</v>
      </c>
      <c r="D809" s="94">
        <v>200</v>
      </c>
      <c r="E809" s="94">
        <f t="shared" si="18"/>
        <v>168</v>
      </c>
      <c r="F809" s="84">
        <v>0.16</v>
      </c>
      <c r="G809" s="94" t="s">
        <v>3111</v>
      </c>
      <c r="H809" s="94" t="s">
        <v>3111</v>
      </c>
    </row>
    <row r="810" spans="1:8" ht="15">
      <c r="A810" t="s">
        <v>2968</v>
      </c>
      <c r="B810" t="s">
        <v>2976</v>
      </c>
      <c r="C810" s="87" t="s">
        <v>2969</v>
      </c>
      <c r="D810" s="94">
        <v>995</v>
      </c>
      <c r="E810" s="94">
        <f t="shared" si="18"/>
        <v>835.8</v>
      </c>
      <c r="F810" s="84">
        <v>0.16</v>
      </c>
      <c r="G810" s="94" t="s">
        <v>3111</v>
      </c>
      <c r="H810" s="94" t="s">
        <v>3111</v>
      </c>
    </row>
    <row r="811" spans="1:8" ht="15">
      <c r="A811" t="s">
        <v>2970</v>
      </c>
      <c r="B811" t="s">
        <v>2976</v>
      </c>
      <c r="C811" s="87" t="s">
        <v>2971</v>
      </c>
      <c r="D811" s="94">
        <v>475</v>
      </c>
      <c r="E811" s="94">
        <f t="shared" si="18"/>
        <v>399</v>
      </c>
      <c r="F811" s="84">
        <v>0.16</v>
      </c>
      <c r="G811" s="94" t="s">
        <v>3111</v>
      </c>
      <c r="H811" s="94" t="s">
        <v>3111</v>
      </c>
    </row>
    <row r="812" spans="1:8" ht="15">
      <c r="A812" t="s">
        <v>2972</v>
      </c>
      <c r="B812" t="s">
        <v>2976</v>
      </c>
      <c r="C812" s="87" t="s">
        <v>2973</v>
      </c>
      <c r="D812" s="94">
        <v>0</v>
      </c>
      <c r="E812" s="94">
        <f t="shared" si="18"/>
        <v>0</v>
      </c>
      <c r="F812" s="84">
        <v>0.16</v>
      </c>
      <c r="G812" s="94" t="s">
        <v>3111</v>
      </c>
      <c r="H812" s="94" t="s">
        <v>3111</v>
      </c>
    </row>
    <row r="813" spans="1:8" ht="15">
      <c r="A813" t="s">
        <v>2974</v>
      </c>
      <c r="B813" t="s">
        <v>2976</v>
      </c>
      <c r="C813" s="87" t="s">
        <v>2975</v>
      </c>
      <c r="D813" s="94">
        <v>0</v>
      </c>
      <c r="E813" s="94">
        <f t="shared" si="18"/>
        <v>0</v>
      </c>
      <c r="F813" s="84">
        <v>0.16</v>
      </c>
      <c r="G813" s="94" t="s">
        <v>3111</v>
      </c>
      <c r="H813" s="94" t="s">
        <v>3111</v>
      </c>
    </row>
    <row r="814" spans="1:8" ht="15">
      <c r="A814" t="s">
        <v>3025</v>
      </c>
      <c r="B814" t="s">
        <v>3082</v>
      </c>
      <c r="C814" s="87" t="s">
        <v>3026</v>
      </c>
      <c r="D814" s="94">
        <v>17225</v>
      </c>
      <c r="E814" s="94">
        <f t="shared" si="18"/>
        <v>14469</v>
      </c>
      <c r="F814" s="84">
        <v>0.16</v>
      </c>
      <c r="G814" s="94" t="s">
        <v>3111</v>
      </c>
      <c r="H814" s="94" t="s">
        <v>3111</v>
      </c>
    </row>
    <row r="815" spans="1:8" ht="15">
      <c r="A815" t="s">
        <v>3029</v>
      </c>
      <c r="B815" t="s">
        <v>3082</v>
      </c>
      <c r="C815" s="87" t="s">
        <v>3030</v>
      </c>
      <c r="D815" s="94">
        <v>17225</v>
      </c>
      <c r="E815" s="94">
        <f t="shared" si="18"/>
        <v>14469</v>
      </c>
      <c r="F815" s="84">
        <v>0.16</v>
      </c>
      <c r="G815" s="94" t="s">
        <v>3111</v>
      </c>
      <c r="H815" s="94" t="s">
        <v>3111</v>
      </c>
    </row>
    <row r="816" spans="1:8" ht="15">
      <c r="A816" t="s">
        <v>3009</v>
      </c>
      <c r="B816" t="s">
        <v>3082</v>
      </c>
      <c r="C816" s="87" t="s">
        <v>3010</v>
      </c>
      <c r="D816" s="94">
        <v>4000</v>
      </c>
      <c r="E816" s="94">
        <f t="shared" si="18"/>
        <v>3360</v>
      </c>
      <c r="F816" s="84">
        <v>0.16</v>
      </c>
      <c r="G816" s="94" t="s">
        <v>3111</v>
      </c>
      <c r="H816" s="94" t="s">
        <v>3111</v>
      </c>
    </row>
    <row r="817" spans="1:8" ht="15">
      <c r="A817" t="s">
        <v>3011</v>
      </c>
      <c r="B817" t="s">
        <v>3082</v>
      </c>
      <c r="C817" s="87" t="s">
        <v>3012</v>
      </c>
      <c r="D817" s="94">
        <v>4000</v>
      </c>
      <c r="E817" s="94">
        <f t="shared" si="18"/>
        <v>3360</v>
      </c>
      <c r="F817" s="84">
        <v>0.16</v>
      </c>
      <c r="G817" s="94" t="s">
        <v>3111</v>
      </c>
      <c r="H817" s="94" t="s">
        <v>3111</v>
      </c>
    </row>
    <row r="818" spans="1:8" ht="15">
      <c r="A818" t="s">
        <v>2930</v>
      </c>
      <c r="B818" t="s">
        <v>2976</v>
      </c>
      <c r="C818" s="87" t="s">
        <v>2931</v>
      </c>
      <c r="D818" s="94">
        <v>290</v>
      </c>
      <c r="E818" s="94">
        <f t="shared" si="18"/>
        <v>243.6</v>
      </c>
      <c r="F818" s="84">
        <v>0.16</v>
      </c>
      <c r="G818" s="94" t="s">
        <v>3111</v>
      </c>
      <c r="H818" s="94" t="s">
        <v>3111</v>
      </c>
    </row>
    <row r="819" spans="1:8" ht="15">
      <c r="A819" t="s">
        <v>2932</v>
      </c>
      <c r="B819" t="s">
        <v>2976</v>
      </c>
      <c r="C819" s="87" t="s">
        <v>2933</v>
      </c>
      <c r="D819" s="94">
        <v>235</v>
      </c>
      <c r="E819" s="94">
        <f t="shared" si="18"/>
        <v>197.4</v>
      </c>
      <c r="F819" s="84">
        <v>0.16</v>
      </c>
      <c r="G819" s="94" t="s">
        <v>3111</v>
      </c>
      <c r="H819" s="94" t="s">
        <v>3111</v>
      </c>
    </row>
    <row r="820" spans="1:8" ht="15">
      <c r="A820" t="s">
        <v>2934</v>
      </c>
      <c r="B820" t="s">
        <v>2976</v>
      </c>
      <c r="C820" s="87" t="s">
        <v>2935</v>
      </c>
      <c r="D820" s="94">
        <v>290</v>
      </c>
      <c r="E820" s="94">
        <f t="shared" si="18"/>
        <v>243.6</v>
      </c>
      <c r="F820" s="84">
        <v>0.16</v>
      </c>
      <c r="G820" s="94" t="s">
        <v>3111</v>
      </c>
      <c r="H820" s="94" t="s">
        <v>3111</v>
      </c>
    </row>
    <row r="821" spans="1:8" ht="15">
      <c r="A821" t="s">
        <v>2936</v>
      </c>
      <c r="B821" t="s">
        <v>2976</v>
      </c>
      <c r="C821" s="87" t="s">
        <v>2937</v>
      </c>
      <c r="D821" s="94">
        <v>235</v>
      </c>
      <c r="E821" s="94">
        <f t="shared" si="18"/>
        <v>197.4</v>
      </c>
      <c r="F821" s="84">
        <v>0.16</v>
      </c>
      <c r="G821" s="94" t="s">
        <v>3111</v>
      </c>
      <c r="H821" s="94" t="s">
        <v>3111</v>
      </c>
    </row>
    <row r="822" spans="1:8" ht="15">
      <c r="A822" t="s">
        <v>3198</v>
      </c>
      <c r="B822" t="s">
        <v>3210</v>
      </c>
      <c r="C822" s="87" t="s">
        <v>3199</v>
      </c>
      <c r="D822" s="94">
        <v>200</v>
      </c>
      <c r="E822" s="94">
        <f t="shared" si="18"/>
        <v>168</v>
      </c>
      <c r="F822" s="84">
        <v>0.16</v>
      </c>
      <c r="G822" s="94" t="s">
        <v>3111</v>
      </c>
      <c r="H822" s="94" t="s">
        <v>3111</v>
      </c>
    </row>
    <row r="823" spans="1:8" ht="15">
      <c r="A823" t="s">
        <v>3180</v>
      </c>
      <c r="B823" t="s">
        <v>3210</v>
      </c>
      <c r="C823" s="87" t="s">
        <v>3181</v>
      </c>
      <c r="D823" s="94">
        <v>2495</v>
      </c>
      <c r="E823" s="94">
        <f t="shared" si="18"/>
        <v>2095.7999999999997</v>
      </c>
      <c r="F823" s="84">
        <v>0.16</v>
      </c>
      <c r="G823" s="94" t="s">
        <v>3111</v>
      </c>
      <c r="H823" s="94" t="s">
        <v>3111</v>
      </c>
    </row>
    <row r="824" spans="1:8" ht="15">
      <c r="A824" t="s">
        <v>3182</v>
      </c>
      <c r="B824" t="s">
        <v>3210</v>
      </c>
      <c r="C824" s="87" t="s">
        <v>3183</v>
      </c>
      <c r="D824" s="94">
        <v>3495</v>
      </c>
      <c r="E824" s="94">
        <f t="shared" si="18"/>
        <v>2935.7999999999997</v>
      </c>
      <c r="F824" s="84">
        <v>0.16</v>
      </c>
      <c r="G824" s="94" t="s">
        <v>3111</v>
      </c>
      <c r="H824" s="94" t="s">
        <v>3111</v>
      </c>
    </row>
    <row r="825" spans="1:8" ht="15">
      <c r="A825" t="s">
        <v>3184</v>
      </c>
      <c r="B825" t="s">
        <v>3210</v>
      </c>
      <c r="C825" s="87" t="s">
        <v>3185</v>
      </c>
      <c r="D825" s="94">
        <v>4095</v>
      </c>
      <c r="E825" s="94">
        <f t="shared" si="18"/>
        <v>3439.7999999999997</v>
      </c>
      <c r="F825" s="84">
        <v>0.16</v>
      </c>
      <c r="G825" s="94" t="s">
        <v>3111</v>
      </c>
      <c r="H825" s="94" t="s">
        <v>3111</v>
      </c>
    </row>
    <row r="826" spans="1:8" ht="15">
      <c r="A826" t="s">
        <v>152</v>
      </c>
      <c r="B826" t="s">
        <v>2976</v>
      </c>
      <c r="C826" s="87" t="s">
        <v>153</v>
      </c>
      <c r="D826" s="94">
        <v>9090</v>
      </c>
      <c r="E826" s="94">
        <f t="shared" si="18"/>
        <v>7635.599999999999</v>
      </c>
      <c r="F826" s="84">
        <v>0.16</v>
      </c>
      <c r="G826" s="94" t="s">
        <v>3111</v>
      </c>
      <c r="H826" s="94" t="s">
        <v>3111</v>
      </c>
    </row>
    <row r="827" spans="1:8" ht="15">
      <c r="A827" t="s">
        <v>3152</v>
      </c>
      <c r="B827" t="s">
        <v>3162</v>
      </c>
      <c r="C827" s="87" t="s">
        <v>1676</v>
      </c>
      <c r="D827" s="94">
        <v>1495</v>
      </c>
      <c r="E827" s="94">
        <f t="shared" si="18"/>
        <v>1255.8</v>
      </c>
      <c r="F827" s="84">
        <v>0.16</v>
      </c>
      <c r="G827" s="94" t="s">
        <v>3111</v>
      </c>
      <c r="H827" s="94" t="s">
        <v>3111</v>
      </c>
    </row>
    <row r="828" spans="1:8" ht="15">
      <c r="A828" t="s">
        <v>3153</v>
      </c>
      <c r="B828" t="s">
        <v>3162</v>
      </c>
      <c r="C828" s="87" t="s">
        <v>2714</v>
      </c>
      <c r="D828" s="94">
        <v>2295</v>
      </c>
      <c r="E828" s="94">
        <f t="shared" si="18"/>
        <v>1927.8</v>
      </c>
      <c r="F828" s="84">
        <v>0.16</v>
      </c>
      <c r="G828" s="94" t="s">
        <v>3111</v>
      </c>
      <c r="H828" s="94" t="s">
        <v>3111</v>
      </c>
    </row>
    <row r="829" spans="1:8" ht="15">
      <c r="A829" t="s">
        <v>3154</v>
      </c>
      <c r="B829" t="s">
        <v>3162</v>
      </c>
      <c r="C829" s="87" t="s">
        <v>3155</v>
      </c>
      <c r="D829" s="94">
        <v>8225</v>
      </c>
      <c r="E829" s="94">
        <f t="shared" si="18"/>
        <v>6909</v>
      </c>
      <c r="F829" s="84">
        <v>0.16</v>
      </c>
      <c r="G829" s="94" t="s">
        <v>3111</v>
      </c>
      <c r="H829" s="94" t="s">
        <v>3111</v>
      </c>
    </row>
    <row r="830" spans="1:8" ht="15">
      <c r="A830" t="s">
        <v>3156</v>
      </c>
      <c r="B830" t="s">
        <v>3162</v>
      </c>
      <c r="C830" s="87" t="s">
        <v>3157</v>
      </c>
      <c r="D830" s="94">
        <v>17225</v>
      </c>
      <c r="E830" s="94">
        <f t="shared" si="18"/>
        <v>14469</v>
      </c>
      <c r="F830" s="84">
        <v>0.16</v>
      </c>
      <c r="G830" s="94" t="s">
        <v>3111</v>
      </c>
      <c r="H830" s="94" t="s">
        <v>3111</v>
      </c>
    </row>
    <row r="831" spans="1:8" ht="15">
      <c r="A831" t="s">
        <v>3158</v>
      </c>
      <c r="B831" t="s">
        <v>3162</v>
      </c>
      <c r="C831" s="87" t="s">
        <v>3159</v>
      </c>
      <c r="D831" s="94">
        <v>15225</v>
      </c>
      <c r="E831" s="94">
        <f t="shared" si="18"/>
        <v>12789</v>
      </c>
      <c r="F831" s="84">
        <v>0.16</v>
      </c>
      <c r="G831" s="94" t="s">
        <v>3111</v>
      </c>
      <c r="H831" s="94" t="s">
        <v>3111</v>
      </c>
    </row>
    <row r="832" spans="1:8" ht="15">
      <c r="A832" t="s">
        <v>3160</v>
      </c>
      <c r="B832" t="s">
        <v>3162</v>
      </c>
      <c r="C832" s="87" t="s">
        <v>3161</v>
      </c>
      <c r="D832" s="94">
        <v>28225</v>
      </c>
      <c r="E832" s="94">
        <f t="shared" si="18"/>
        <v>23709</v>
      </c>
      <c r="F832" s="84">
        <v>0.16</v>
      </c>
      <c r="G832" s="94" t="s">
        <v>3111</v>
      </c>
      <c r="H832" s="94" t="s">
        <v>3111</v>
      </c>
    </row>
    <row r="833" spans="1:8" ht="15">
      <c r="A833" t="s">
        <v>345</v>
      </c>
      <c r="B833" t="s">
        <v>3162</v>
      </c>
      <c r="C833" s="87" t="s">
        <v>346</v>
      </c>
      <c r="D833" s="94">
        <v>17225</v>
      </c>
      <c r="E833" s="94">
        <f t="shared" si="18"/>
        <v>14469</v>
      </c>
      <c r="F833" s="84">
        <v>0.16</v>
      </c>
      <c r="G833" s="94" t="s">
        <v>3111</v>
      </c>
      <c r="H833" s="94" t="s">
        <v>3111</v>
      </c>
    </row>
    <row r="834" spans="1:8" ht="15">
      <c r="A834" t="s">
        <v>347</v>
      </c>
      <c r="B834" t="s">
        <v>3162</v>
      </c>
      <c r="C834" s="87" t="s">
        <v>348</v>
      </c>
      <c r="D834" s="94">
        <v>8225</v>
      </c>
      <c r="E834" s="94">
        <f t="shared" si="18"/>
        <v>6909</v>
      </c>
      <c r="F834" s="84">
        <v>0.16</v>
      </c>
      <c r="G834" s="94" t="s">
        <v>3111</v>
      </c>
      <c r="H834" s="94" t="s">
        <v>3111</v>
      </c>
    </row>
    <row r="835" spans="1:8" ht="15">
      <c r="A835" t="s">
        <v>349</v>
      </c>
      <c r="B835" t="s">
        <v>3162</v>
      </c>
      <c r="C835" s="87" t="s">
        <v>350</v>
      </c>
      <c r="D835" s="94">
        <v>4225</v>
      </c>
      <c r="E835" s="94">
        <f t="shared" si="18"/>
        <v>3549</v>
      </c>
      <c r="F835" s="84">
        <v>0.16</v>
      </c>
      <c r="G835" s="94" t="s">
        <v>3111</v>
      </c>
      <c r="H835" s="94" t="s">
        <v>3111</v>
      </c>
    </row>
    <row r="836" spans="1:8" ht="15">
      <c r="A836" t="s">
        <v>325</v>
      </c>
      <c r="B836" t="s">
        <v>3162</v>
      </c>
      <c r="C836" s="87" t="s">
        <v>326</v>
      </c>
      <c r="D836" s="94">
        <v>28225</v>
      </c>
      <c r="E836" s="94">
        <f t="shared" si="18"/>
        <v>23709</v>
      </c>
      <c r="F836" s="84">
        <v>0.16</v>
      </c>
      <c r="G836" s="94" t="s">
        <v>3111</v>
      </c>
      <c r="H836" s="94" t="s">
        <v>3111</v>
      </c>
    </row>
    <row r="837" spans="1:8" ht="15">
      <c r="A837" t="s">
        <v>327</v>
      </c>
      <c r="B837" t="s">
        <v>3162</v>
      </c>
      <c r="C837" s="87" t="s">
        <v>328</v>
      </c>
      <c r="D837" s="94">
        <v>15225</v>
      </c>
      <c r="E837" s="94">
        <f t="shared" si="18"/>
        <v>12789</v>
      </c>
      <c r="F837" s="84">
        <v>0.16</v>
      </c>
      <c r="G837" s="94" t="s">
        <v>3111</v>
      </c>
      <c r="H837" s="94" t="s">
        <v>3111</v>
      </c>
    </row>
    <row r="838" spans="1:8" ht="15">
      <c r="A838" t="s">
        <v>329</v>
      </c>
      <c r="B838" t="s">
        <v>3162</v>
      </c>
      <c r="C838" s="87" t="s">
        <v>330</v>
      </c>
      <c r="D838" s="94">
        <v>11725</v>
      </c>
      <c r="E838" s="94">
        <f t="shared" si="18"/>
        <v>9849</v>
      </c>
      <c r="F838" s="84">
        <v>0.16</v>
      </c>
      <c r="G838" s="94" t="s">
        <v>3111</v>
      </c>
      <c r="H838" s="94" t="s">
        <v>3111</v>
      </c>
    </row>
    <row r="839" spans="1:8" ht="15">
      <c r="A839" t="s">
        <v>319</v>
      </c>
      <c r="B839" t="s">
        <v>3162</v>
      </c>
      <c r="C839" s="87" t="s">
        <v>320</v>
      </c>
      <c r="D839" s="94">
        <v>1000</v>
      </c>
      <c r="E839" s="94">
        <f t="shared" si="18"/>
        <v>840</v>
      </c>
      <c r="F839" s="84">
        <v>0.16</v>
      </c>
      <c r="G839" s="94" t="s">
        <v>3111</v>
      </c>
      <c r="H839" s="94" t="s">
        <v>3111</v>
      </c>
    </row>
    <row r="840" spans="1:8" ht="15">
      <c r="A840" t="s">
        <v>321</v>
      </c>
      <c r="B840" t="s">
        <v>3162</v>
      </c>
      <c r="C840" s="87" t="s">
        <v>322</v>
      </c>
      <c r="D840" s="94">
        <v>1000</v>
      </c>
      <c r="E840" s="94">
        <f t="shared" si="18"/>
        <v>840</v>
      </c>
      <c r="F840" s="84">
        <v>0.16</v>
      </c>
      <c r="G840" s="94" t="s">
        <v>3111</v>
      </c>
      <c r="H840" s="94" t="s">
        <v>3111</v>
      </c>
    </row>
    <row r="841" spans="1:8" ht="15">
      <c r="A841" t="s">
        <v>285</v>
      </c>
      <c r="B841" t="s">
        <v>3162</v>
      </c>
      <c r="C841" s="87" t="s">
        <v>2852</v>
      </c>
      <c r="D841" s="94">
        <v>0</v>
      </c>
      <c r="E841" s="94">
        <f t="shared" si="18"/>
        <v>0</v>
      </c>
      <c r="F841" s="84">
        <v>0.16</v>
      </c>
      <c r="G841" s="94" t="s">
        <v>3111</v>
      </c>
      <c r="H841" s="94" t="s">
        <v>3111</v>
      </c>
    </row>
    <row r="842" spans="1:8" ht="15">
      <c r="A842" t="s">
        <v>3039</v>
      </c>
      <c r="B842" t="s">
        <v>3082</v>
      </c>
      <c r="C842" s="87" t="s">
        <v>3040</v>
      </c>
      <c r="D842" s="94">
        <v>0</v>
      </c>
      <c r="E842" s="94">
        <f t="shared" si="18"/>
        <v>0</v>
      </c>
      <c r="F842" s="84">
        <v>0.16</v>
      </c>
      <c r="G842" s="94" t="s">
        <v>3111</v>
      </c>
      <c r="H842" s="94" t="s">
        <v>3111</v>
      </c>
    </row>
    <row r="843" spans="1:8" ht="15">
      <c r="A843" t="s">
        <v>492</v>
      </c>
      <c r="B843" t="s">
        <v>3162</v>
      </c>
      <c r="C843" s="87" t="s">
        <v>493</v>
      </c>
      <c r="D843" s="94">
        <v>3080</v>
      </c>
      <c r="E843" s="94">
        <f t="shared" si="18"/>
        <v>2587.2</v>
      </c>
      <c r="F843" s="84">
        <v>0.16</v>
      </c>
      <c r="G843" s="94" t="s">
        <v>3111</v>
      </c>
      <c r="H843" s="94" t="s">
        <v>3111</v>
      </c>
    </row>
    <row r="844" spans="1:8" ht="15">
      <c r="A844" t="s">
        <v>494</v>
      </c>
      <c r="B844" t="s">
        <v>3162</v>
      </c>
      <c r="C844" s="87" t="s">
        <v>495</v>
      </c>
      <c r="D844" s="94">
        <v>385</v>
      </c>
      <c r="E844" s="94">
        <f t="shared" si="18"/>
        <v>323.4</v>
      </c>
      <c r="F844" s="84">
        <v>0.16</v>
      </c>
      <c r="G844" s="94" t="s">
        <v>3111</v>
      </c>
      <c r="H844" s="94" t="s">
        <v>3111</v>
      </c>
    </row>
    <row r="845" spans="1:8" ht="15">
      <c r="A845" t="s">
        <v>496</v>
      </c>
      <c r="B845" t="s">
        <v>3162</v>
      </c>
      <c r="C845" s="87" t="s">
        <v>497</v>
      </c>
      <c r="D845" s="94">
        <v>1540</v>
      </c>
      <c r="E845" s="94">
        <f t="shared" si="18"/>
        <v>1293.6</v>
      </c>
      <c r="F845" s="84">
        <v>0.16</v>
      </c>
      <c r="G845" s="94" t="s">
        <v>3111</v>
      </c>
      <c r="H845" s="94" t="s">
        <v>3111</v>
      </c>
    </row>
    <row r="846" spans="1:8" ht="15">
      <c r="A846" t="s">
        <v>323</v>
      </c>
      <c r="B846" t="s">
        <v>3162</v>
      </c>
      <c r="C846" s="87" t="s">
        <v>324</v>
      </c>
      <c r="D846" s="94">
        <v>2000</v>
      </c>
      <c r="E846" s="94">
        <f t="shared" si="18"/>
        <v>1680</v>
      </c>
      <c r="F846" s="84">
        <v>0.16</v>
      </c>
      <c r="G846" s="94" t="s">
        <v>3111</v>
      </c>
      <c r="H846" s="94" t="s">
        <v>3111</v>
      </c>
    </row>
    <row r="847" spans="1:8" ht="15">
      <c r="A847" t="s">
        <v>3078</v>
      </c>
      <c r="B847" t="s">
        <v>3082</v>
      </c>
      <c r="C847" s="87" t="s">
        <v>3079</v>
      </c>
      <c r="D847" s="94">
        <v>30000</v>
      </c>
      <c r="E847" s="94">
        <f t="shared" si="18"/>
        <v>25200</v>
      </c>
      <c r="F847" s="84">
        <v>0.16</v>
      </c>
      <c r="G847" s="94" t="s">
        <v>3111</v>
      </c>
      <c r="H847" s="94" t="s">
        <v>3111</v>
      </c>
    </row>
    <row r="848" spans="1:8" ht="15">
      <c r="A848" t="s">
        <v>277</v>
      </c>
      <c r="B848" t="s">
        <v>3162</v>
      </c>
      <c r="C848" s="87" t="s">
        <v>278</v>
      </c>
      <c r="D848" s="94">
        <v>3080</v>
      </c>
      <c r="E848" s="94">
        <f t="shared" si="18"/>
        <v>2587.2</v>
      </c>
      <c r="F848" s="84">
        <v>0.16</v>
      </c>
      <c r="G848" s="94" t="s">
        <v>3111</v>
      </c>
      <c r="H848" s="94" t="s">
        <v>3111</v>
      </c>
    </row>
    <row r="849" spans="1:8" ht="15">
      <c r="A849" t="s">
        <v>279</v>
      </c>
      <c r="B849" t="s">
        <v>3162</v>
      </c>
      <c r="C849" s="87" t="s">
        <v>278</v>
      </c>
      <c r="D849" s="94">
        <v>6160</v>
      </c>
      <c r="E849" s="94">
        <f t="shared" si="18"/>
        <v>5174.4</v>
      </c>
      <c r="F849" s="84">
        <v>0.16</v>
      </c>
      <c r="G849" s="94" t="s">
        <v>3111</v>
      </c>
      <c r="H849" s="94" t="s">
        <v>3111</v>
      </c>
    </row>
    <row r="850" spans="1:8" ht="15">
      <c r="A850" t="s">
        <v>280</v>
      </c>
      <c r="B850" t="s">
        <v>3162</v>
      </c>
      <c r="C850" s="87" t="s">
        <v>278</v>
      </c>
      <c r="D850" s="94">
        <v>12320</v>
      </c>
      <c r="E850" s="94">
        <f aca="true" t="shared" si="19" ref="E850:E913">D850*0.84</f>
        <v>10348.8</v>
      </c>
      <c r="F850" s="84">
        <v>0.16</v>
      </c>
      <c r="G850" s="94" t="s">
        <v>3111</v>
      </c>
      <c r="H850" s="94" t="s">
        <v>3111</v>
      </c>
    </row>
    <row r="851" spans="1:8" ht="15">
      <c r="A851" t="s">
        <v>281</v>
      </c>
      <c r="B851" t="s">
        <v>3162</v>
      </c>
      <c r="C851" s="87" t="s">
        <v>278</v>
      </c>
      <c r="D851" s="94">
        <v>18480</v>
      </c>
      <c r="E851" s="94">
        <f t="shared" si="19"/>
        <v>15523.199999999999</v>
      </c>
      <c r="F851" s="84">
        <v>0.16</v>
      </c>
      <c r="G851" s="94" t="s">
        <v>3111</v>
      </c>
      <c r="H851" s="94" t="s">
        <v>3111</v>
      </c>
    </row>
    <row r="852" spans="1:8" ht="15">
      <c r="A852" t="s">
        <v>282</v>
      </c>
      <c r="B852" t="s">
        <v>3162</v>
      </c>
      <c r="C852" s="87" t="s">
        <v>278</v>
      </c>
      <c r="D852" s="94">
        <v>24640</v>
      </c>
      <c r="E852" s="94">
        <f t="shared" si="19"/>
        <v>20697.6</v>
      </c>
      <c r="F852" s="84">
        <v>0.16</v>
      </c>
      <c r="G852" s="94" t="s">
        <v>3111</v>
      </c>
      <c r="H852" s="94" t="s">
        <v>3111</v>
      </c>
    </row>
    <row r="853" spans="1:8" ht="15">
      <c r="A853" t="s">
        <v>283</v>
      </c>
      <c r="B853" t="s">
        <v>3162</v>
      </c>
      <c r="C853" s="87" t="s">
        <v>278</v>
      </c>
      <c r="D853" s="94">
        <v>770</v>
      </c>
      <c r="E853" s="94">
        <f t="shared" si="19"/>
        <v>646.8</v>
      </c>
      <c r="F853" s="84">
        <v>0.16</v>
      </c>
      <c r="G853" s="94" t="s">
        <v>3111</v>
      </c>
      <c r="H853" s="94" t="s">
        <v>3111</v>
      </c>
    </row>
    <row r="854" spans="1:8" ht="15">
      <c r="A854" t="s">
        <v>284</v>
      </c>
      <c r="B854" t="s">
        <v>3162</v>
      </c>
      <c r="C854" s="87" t="s">
        <v>278</v>
      </c>
      <c r="D854" s="94">
        <v>1540</v>
      </c>
      <c r="E854" s="94">
        <f t="shared" si="19"/>
        <v>1293.6</v>
      </c>
      <c r="F854" s="84">
        <v>0.16</v>
      </c>
      <c r="G854" s="94" t="s">
        <v>3111</v>
      </c>
      <c r="H854" s="94" t="s">
        <v>3111</v>
      </c>
    </row>
    <row r="855" spans="1:8" ht="15">
      <c r="A855" t="s">
        <v>3041</v>
      </c>
      <c r="B855" t="s">
        <v>3082</v>
      </c>
      <c r="C855" s="87" t="s">
        <v>3042</v>
      </c>
      <c r="D855" s="94">
        <v>385</v>
      </c>
      <c r="E855" s="94">
        <f t="shared" si="19"/>
        <v>323.4</v>
      </c>
      <c r="F855" s="84">
        <v>0.16</v>
      </c>
      <c r="G855" s="94" t="s">
        <v>3111</v>
      </c>
      <c r="H855" s="94" t="s">
        <v>3111</v>
      </c>
    </row>
    <row r="856" spans="1:8" ht="15">
      <c r="A856" t="s">
        <v>3043</v>
      </c>
      <c r="B856" t="s">
        <v>3082</v>
      </c>
      <c r="C856" s="87" t="s">
        <v>3044</v>
      </c>
      <c r="D856" s="94">
        <v>770</v>
      </c>
      <c r="E856" s="94">
        <f t="shared" si="19"/>
        <v>646.8</v>
      </c>
      <c r="F856" s="84">
        <v>0.16</v>
      </c>
      <c r="G856" s="94" t="s">
        <v>3111</v>
      </c>
      <c r="H856" s="94" t="s">
        <v>3111</v>
      </c>
    </row>
    <row r="857" spans="1:8" ht="15">
      <c r="A857" t="s">
        <v>3045</v>
      </c>
      <c r="B857" t="s">
        <v>3082</v>
      </c>
      <c r="C857" s="87" t="s">
        <v>3046</v>
      </c>
      <c r="D857" s="94">
        <v>1540</v>
      </c>
      <c r="E857" s="94">
        <f t="shared" si="19"/>
        <v>1293.6</v>
      </c>
      <c r="F857" s="84">
        <v>0.16</v>
      </c>
      <c r="G857" s="94" t="s">
        <v>3111</v>
      </c>
      <c r="H857" s="94" t="s">
        <v>3111</v>
      </c>
    </row>
    <row r="858" spans="1:8" ht="15">
      <c r="A858" t="s">
        <v>3047</v>
      </c>
      <c r="B858" t="s">
        <v>3082</v>
      </c>
      <c r="C858" s="87" t="s">
        <v>3048</v>
      </c>
      <c r="D858" s="94">
        <v>385</v>
      </c>
      <c r="E858" s="94">
        <f t="shared" si="19"/>
        <v>323.4</v>
      </c>
      <c r="F858" s="84">
        <v>0.16</v>
      </c>
      <c r="G858" s="94" t="s">
        <v>3111</v>
      </c>
      <c r="H858" s="94" t="s">
        <v>3111</v>
      </c>
    </row>
    <row r="859" spans="1:8" ht="15">
      <c r="A859" t="s">
        <v>3049</v>
      </c>
      <c r="B859" t="s">
        <v>3082</v>
      </c>
      <c r="C859" s="87" t="s">
        <v>3050</v>
      </c>
      <c r="D859" s="94">
        <v>385</v>
      </c>
      <c r="E859" s="94">
        <f t="shared" si="19"/>
        <v>323.4</v>
      </c>
      <c r="F859" s="84">
        <v>0.16</v>
      </c>
      <c r="G859" s="94" t="s">
        <v>3111</v>
      </c>
      <c r="H859" s="94" t="s">
        <v>3111</v>
      </c>
    </row>
    <row r="860" spans="1:8" ht="15">
      <c r="A860" t="s">
        <v>3051</v>
      </c>
      <c r="B860" t="s">
        <v>3082</v>
      </c>
      <c r="C860" s="87" t="s">
        <v>3052</v>
      </c>
      <c r="D860" s="94">
        <v>770</v>
      </c>
      <c r="E860" s="94">
        <f t="shared" si="19"/>
        <v>646.8</v>
      </c>
      <c r="F860" s="84">
        <v>0.16</v>
      </c>
      <c r="G860" s="94" t="s">
        <v>3111</v>
      </c>
      <c r="H860" s="94" t="s">
        <v>3111</v>
      </c>
    </row>
    <row r="861" spans="1:8" ht="15">
      <c r="A861" t="s">
        <v>3053</v>
      </c>
      <c r="B861" t="s">
        <v>3082</v>
      </c>
      <c r="C861" s="87" t="s">
        <v>3054</v>
      </c>
      <c r="D861" s="94">
        <v>770</v>
      </c>
      <c r="E861" s="94">
        <f t="shared" si="19"/>
        <v>646.8</v>
      </c>
      <c r="F861" s="84">
        <v>0.16</v>
      </c>
      <c r="G861" s="94" t="s">
        <v>3111</v>
      </c>
      <c r="H861" s="94" t="s">
        <v>3111</v>
      </c>
    </row>
    <row r="862" spans="1:8" ht="15">
      <c r="A862" t="s">
        <v>3055</v>
      </c>
      <c r="B862" t="s">
        <v>3082</v>
      </c>
      <c r="C862" s="87" t="s">
        <v>3056</v>
      </c>
      <c r="D862" s="94">
        <v>385</v>
      </c>
      <c r="E862" s="94">
        <f t="shared" si="19"/>
        <v>323.4</v>
      </c>
      <c r="F862" s="84">
        <v>0.16</v>
      </c>
      <c r="G862" s="94" t="s">
        <v>3111</v>
      </c>
      <c r="H862" s="94" t="s">
        <v>3111</v>
      </c>
    </row>
    <row r="863" spans="1:8" ht="15">
      <c r="A863" t="s">
        <v>3057</v>
      </c>
      <c r="B863" t="s">
        <v>3082</v>
      </c>
      <c r="C863" s="87" t="s">
        <v>3058</v>
      </c>
      <c r="D863" s="94">
        <v>1540</v>
      </c>
      <c r="E863" s="94">
        <f t="shared" si="19"/>
        <v>1293.6</v>
      </c>
      <c r="F863" s="84">
        <v>0.16</v>
      </c>
      <c r="G863" s="94" t="s">
        <v>3111</v>
      </c>
      <c r="H863" s="94" t="s">
        <v>3111</v>
      </c>
    </row>
    <row r="864" spans="1:8" ht="15">
      <c r="A864" t="s">
        <v>3132</v>
      </c>
      <c r="B864" t="s">
        <v>3162</v>
      </c>
      <c r="C864" s="87" t="s">
        <v>3133</v>
      </c>
      <c r="D864" s="94">
        <v>495</v>
      </c>
      <c r="E864" s="94">
        <f t="shared" si="19"/>
        <v>415.8</v>
      </c>
      <c r="F864" s="84">
        <v>0.16</v>
      </c>
      <c r="G864" s="94" t="s">
        <v>3111</v>
      </c>
      <c r="H864" s="94" t="s">
        <v>3111</v>
      </c>
    </row>
    <row r="865" spans="1:8" ht="15">
      <c r="A865" t="s">
        <v>3134</v>
      </c>
      <c r="B865" t="s">
        <v>3162</v>
      </c>
      <c r="C865" s="87" t="s">
        <v>3133</v>
      </c>
      <c r="D865" s="94">
        <v>995</v>
      </c>
      <c r="E865" s="94">
        <f t="shared" si="19"/>
        <v>835.8</v>
      </c>
      <c r="F865" s="84">
        <v>0.16</v>
      </c>
      <c r="G865" s="94" t="s">
        <v>3111</v>
      </c>
      <c r="H865" s="94" t="s">
        <v>3111</v>
      </c>
    </row>
    <row r="866" spans="1:8" ht="15">
      <c r="A866" t="s">
        <v>3135</v>
      </c>
      <c r="B866" t="s">
        <v>3162</v>
      </c>
      <c r="C866" s="87" t="s">
        <v>3133</v>
      </c>
      <c r="D866" s="94">
        <v>2995</v>
      </c>
      <c r="E866" s="94">
        <f t="shared" si="19"/>
        <v>2515.7999999999997</v>
      </c>
      <c r="F866" s="84">
        <v>0.16</v>
      </c>
      <c r="G866" s="94" t="s">
        <v>3111</v>
      </c>
      <c r="H866" s="94" t="s">
        <v>3111</v>
      </c>
    </row>
    <row r="867" spans="1:8" ht="15">
      <c r="A867" t="s">
        <v>3136</v>
      </c>
      <c r="B867" t="s">
        <v>3162</v>
      </c>
      <c r="C867" s="87" t="s">
        <v>3137</v>
      </c>
      <c r="D867" s="94">
        <v>495</v>
      </c>
      <c r="E867" s="94">
        <f t="shared" si="19"/>
        <v>415.8</v>
      </c>
      <c r="F867" s="84">
        <v>0.16</v>
      </c>
      <c r="G867" s="94" t="s">
        <v>3111</v>
      </c>
      <c r="H867" s="94" t="s">
        <v>3111</v>
      </c>
    </row>
    <row r="868" spans="1:8" ht="15">
      <c r="A868" t="s">
        <v>3138</v>
      </c>
      <c r="B868" t="s">
        <v>3162</v>
      </c>
      <c r="C868" s="87" t="s">
        <v>3137</v>
      </c>
      <c r="D868" s="94">
        <v>995</v>
      </c>
      <c r="E868" s="94">
        <f t="shared" si="19"/>
        <v>835.8</v>
      </c>
      <c r="F868" s="84">
        <v>0.16</v>
      </c>
      <c r="G868" s="94" t="s">
        <v>3111</v>
      </c>
      <c r="H868" s="94" t="s">
        <v>3111</v>
      </c>
    </row>
    <row r="869" spans="1:8" ht="15">
      <c r="A869" t="s">
        <v>3139</v>
      </c>
      <c r="B869" t="s">
        <v>3162</v>
      </c>
      <c r="C869" s="87" t="s">
        <v>3137</v>
      </c>
      <c r="D869" s="94">
        <v>2995</v>
      </c>
      <c r="E869" s="94">
        <f t="shared" si="19"/>
        <v>2515.7999999999997</v>
      </c>
      <c r="F869" s="84">
        <v>0.16</v>
      </c>
      <c r="G869" s="94" t="s">
        <v>3111</v>
      </c>
      <c r="H869" s="94" t="s">
        <v>3111</v>
      </c>
    </row>
    <row r="870" spans="1:8" ht="15">
      <c r="A870" t="s">
        <v>3140</v>
      </c>
      <c r="B870" t="s">
        <v>3162</v>
      </c>
      <c r="C870" s="87" t="s">
        <v>3141</v>
      </c>
      <c r="D870" s="94">
        <v>0</v>
      </c>
      <c r="E870" s="94">
        <f t="shared" si="19"/>
        <v>0</v>
      </c>
      <c r="F870" s="84">
        <v>0.16</v>
      </c>
      <c r="G870" s="94" t="s">
        <v>3111</v>
      </c>
      <c r="H870" s="94" t="s">
        <v>3111</v>
      </c>
    </row>
    <row r="871" spans="1:8" ht="15">
      <c r="A871" t="s">
        <v>3142</v>
      </c>
      <c r="B871" t="s">
        <v>3162</v>
      </c>
      <c r="C871" s="87" t="s">
        <v>3143</v>
      </c>
      <c r="D871" s="94">
        <v>0</v>
      </c>
      <c r="E871" s="94">
        <f t="shared" si="19"/>
        <v>0</v>
      </c>
      <c r="F871" s="84">
        <v>0.16</v>
      </c>
      <c r="G871" s="94" t="s">
        <v>3111</v>
      </c>
      <c r="H871" s="94" t="s">
        <v>3111</v>
      </c>
    </row>
    <row r="872" spans="1:8" ht="15">
      <c r="A872" t="s">
        <v>331</v>
      </c>
      <c r="B872" t="s">
        <v>3162</v>
      </c>
      <c r="C872" s="87" t="s">
        <v>332</v>
      </c>
      <c r="D872" s="94">
        <v>800</v>
      </c>
      <c r="E872" s="94">
        <f t="shared" si="19"/>
        <v>672</v>
      </c>
      <c r="F872" s="84">
        <v>0.16</v>
      </c>
      <c r="G872" s="94" t="s">
        <v>3111</v>
      </c>
      <c r="H872" s="94" t="s">
        <v>3111</v>
      </c>
    </row>
    <row r="873" spans="1:8" ht="15">
      <c r="A873" t="s">
        <v>333</v>
      </c>
      <c r="B873" t="s">
        <v>3162</v>
      </c>
      <c r="C873" s="87" t="s">
        <v>334</v>
      </c>
      <c r="D873" s="94">
        <v>950</v>
      </c>
      <c r="E873" s="94">
        <f t="shared" si="19"/>
        <v>798</v>
      </c>
      <c r="F873" s="84">
        <v>0.16</v>
      </c>
      <c r="G873" s="94" t="s">
        <v>3111</v>
      </c>
      <c r="H873" s="94" t="s">
        <v>3111</v>
      </c>
    </row>
    <row r="874" spans="1:8" ht="15">
      <c r="A874" t="s">
        <v>335</v>
      </c>
      <c r="B874" t="s">
        <v>3162</v>
      </c>
      <c r="C874" s="87" t="s">
        <v>336</v>
      </c>
      <c r="D874" s="94">
        <v>1150</v>
      </c>
      <c r="E874" s="94">
        <f t="shared" si="19"/>
        <v>966</v>
      </c>
      <c r="F874" s="84">
        <v>0.16</v>
      </c>
      <c r="G874" s="94" t="s">
        <v>3111</v>
      </c>
      <c r="H874" s="94" t="s">
        <v>3111</v>
      </c>
    </row>
    <row r="875" spans="1:8" ht="15">
      <c r="A875" t="s">
        <v>337</v>
      </c>
      <c r="B875" t="s">
        <v>3162</v>
      </c>
      <c r="C875" s="87" t="s">
        <v>338</v>
      </c>
      <c r="D875" s="94">
        <v>500</v>
      </c>
      <c r="E875" s="94">
        <f t="shared" si="19"/>
        <v>420</v>
      </c>
      <c r="F875" s="84">
        <v>0.16</v>
      </c>
      <c r="G875" s="94" t="s">
        <v>3111</v>
      </c>
      <c r="H875" s="94" t="s">
        <v>3111</v>
      </c>
    </row>
    <row r="876" spans="1:8" ht="15">
      <c r="A876" t="s">
        <v>3144</v>
      </c>
      <c r="B876" t="s">
        <v>3162</v>
      </c>
      <c r="C876" s="87" t="s">
        <v>3145</v>
      </c>
      <c r="D876" s="94">
        <v>88000</v>
      </c>
      <c r="E876" s="94">
        <f t="shared" si="19"/>
        <v>73920</v>
      </c>
      <c r="F876" s="84">
        <v>0.16</v>
      </c>
      <c r="G876" s="94" t="s">
        <v>3111</v>
      </c>
      <c r="H876" s="94" t="s">
        <v>3111</v>
      </c>
    </row>
    <row r="877" spans="1:8" ht="15">
      <c r="A877" t="s">
        <v>3108</v>
      </c>
      <c r="B877" t="s">
        <v>3162</v>
      </c>
      <c r="C877" s="87" t="s">
        <v>220</v>
      </c>
      <c r="D877" s="94">
        <v>495</v>
      </c>
      <c r="E877" s="94">
        <f t="shared" si="19"/>
        <v>415.8</v>
      </c>
      <c r="F877" s="84">
        <v>0.16</v>
      </c>
      <c r="G877" s="94" t="s">
        <v>3111</v>
      </c>
      <c r="H877" s="94" t="s">
        <v>3111</v>
      </c>
    </row>
    <row r="878" spans="1:8" ht="15">
      <c r="A878" t="s">
        <v>2983</v>
      </c>
      <c r="B878" t="s">
        <v>3004</v>
      </c>
      <c r="C878" s="87" t="s">
        <v>2984</v>
      </c>
      <c r="D878" s="94">
        <v>0</v>
      </c>
      <c r="E878" s="94">
        <f t="shared" si="19"/>
        <v>0</v>
      </c>
      <c r="F878" s="84">
        <v>0.16</v>
      </c>
      <c r="G878" s="94" t="s">
        <v>3111</v>
      </c>
      <c r="H878" s="94" t="s">
        <v>3111</v>
      </c>
    </row>
    <row r="879" spans="1:8" ht="15">
      <c r="A879" t="s">
        <v>221</v>
      </c>
      <c r="B879" t="s">
        <v>3162</v>
      </c>
      <c r="C879" s="87" t="s">
        <v>222</v>
      </c>
      <c r="D879" s="94">
        <v>1200</v>
      </c>
      <c r="E879" s="94">
        <f t="shared" si="19"/>
        <v>1008</v>
      </c>
      <c r="F879" s="84">
        <v>0.16</v>
      </c>
      <c r="G879" s="94" t="s">
        <v>3111</v>
      </c>
      <c r="H879" s="94" t="s">
        <v>3111</v>
      </c>
    </row>
    <row r="880" spans="1:8" ht="15">
      <c r="A880" t="s">
        <v>223</v>
      </c>
      <c r="B880" t="s">
        <v>3162</v>
      </c>
      <c r="C880" s="87" t="s">
        <v>3084</v>
      </c>
      <c r="D880" s="94">
        <v>1200</v>
      </c>
      <c r="E880" s="94">
        <f t="shared" si="19"/>
        <v>1008</v>
      </c>
      <c r="F880" s="84">
        <v>0.16</v>
      </c>
      <c r="G880" s="94" t="s">
        <v>3111</v>
      </c>
      <c r="H880" s="94" t="s">
        <v>3111</v>
      </c>
    </row>
    <row r="881" spans="1:8" ht="15">
      <c r="A881" t="s">
        <v>224</v>
      </c>
      <c r="B881" t="s">
        <v>3162</v>
      </c>
      <c r="C881" s="87" t="s">
        <v>225</v>
      </c>
      <c r="D881" s="94">
        <v>1200</v>
      </c>
      <c r="E881" s="94">
        <f t="shared" si="19"/>
        <v>1008</v>
      </c>
      <c r="F881" s="84">
        <v>0.16</v>
      </c>
      <c r="G881" s="94" t="s">
        <v>3111</v>
      </c>
      <c r="H881" s="94" t="s">
        <v>3111</v>
      </c>
    </row>
    <row r="882" spans="1:8" ht="15">
      <c r="A882" t="s">
        <v>3738</v>
      </c>
      <c r="B882" t="s">
        <v>3210</v>
      </c>
      <c r="C882" s="87" t="s">
        <v>3174</v>
      </c>
      <c r="D882" s="94">
        <v>7885</v>
      </c>
      <c r="E882" s="94">
        <f t="shared" si="19"/>
        <v>6623.4</v>
      </c>
      <c r="F882" s="84">
        <v>0.16</v>
      </c>
      <c r="G882" s="94" t="s">
        <v>3111</v>
      </c>
      <c r="H882" s="94" t="s">
        <v>3111</v>
      </c>
    </row>
    <row r="883" spans="1:8" ht="15">
      <c r="A883" t="s">
        <v>3739</v>
      </c>
      <c r="B883" t="s">
        <v>3210</v>
      </c>
      <c r="C883" s="87" t="s">
        <v>3175</v>
      </c>
      <c r="D883" s="94">
        <v>11000</v>
      </c>
      <c r="E883" s="94">
        <f t="shared" si="19"/>
        <v>9240</v>
      </c>
      <c r="F883" s="84">
        <v>0.16</v>
      </c>
      <c r="G883" s="94" t="s">
        <v>3111</v>
      </c>
      <c r="H883" s="94" t="s">
        <v>3111</v>
      </c>
    </row>
    <row r="884" spans="1:8" ht="15">
      <c r="A884" t="s">
        <v>3176</v>
      </c>
      <c r="B884" t="s">
        <v>3210</v>
      </c>
      <c r="C884" s="87" t="s">
        <v>3177</v>
      </c>
      <c r="D884" s="94">
        <v>2190</v>
      </c>
      <c r="E884" s="94">
        <f t="shared" si="19"/>
        <v>1839.6</v>
      </c>
      <c r="F884" s="84">
        <v>0.16</v>
      </c>
      <c r="G884" s="94" t="s">
        <v>3111</v>
      </c>
      <c r="H884" s="94" t="s">
        <v>3111</v>
      </c>
    </row>
    <row r="885" spans="1:8" ht="15">
      <c r="A885" t="s">
        <v>3178</v>
      </c>
      <c r="B885" t="s">
        <v>3210</v>
      </c>
      <c r="C885" s="87" t="s">
        <v>3179</v>
      </c>
      <c r="D885" s="94">
        <v>1750</v>
      </c>
      <c r="E885" s="94">
        <f t="shared" si="19"/>
        <v>1470</v>
      </c>
      <c r="F885" s="84">
        <v>0.16</v>
      </c>
      <c r="G885" s="94" t="s">
        <v>3111</v>
      </c>
      <c r="H885" s="94" t="s">
        <v>3111</v>
      </c>
    </row>
    <row r="886" spans="1:8" ht="15">
      <c r="A886" t="s">
        <v>226</v>
      </c>
      <c r="B886" t="s">
        <v>3162</v>
      </c>
      <c r="C886" s="87" t="s">
        <v>227</v>
      </c>
      <c r="D886" s="94">
        <v>295</v>
      </c>
      <c r="E886" s="94">
        <f t="shared" si="19"/>
        <v>247.79999999999998</v>
      </c>
      <c r="F886" s="84">
        <v>0.16</v>
      </c>
      <c r="G886" s="94" t="s">
        <v>3111</v>
      </c>
      <c r="H886" s="94" t="s">
        <v>3111</v>
      </c>
    </row>
    <row r="887" spans="1:8" ht="15">
      <c r="A887" t="s">
        <v>3146</v>
      </c>
      <c r="B887" t="s">
        <v>3162</v>
      </c>
      <c r="C887" s="87" t="s">
        <v>3147</v>
      </c>
      <c r="D887" s="94">
        <v>5225</v>
      </c>
      <c r="E887" s="94">
        <f t="shared" si="19"/>
        <v>4389</v>
      </c>
      <c r="F887" s="84">
        <v>0.16</v>
      </c>
      <c r="G887" s="94" t="s">
        <v>3111</v>
      </c>
      <c r="H887" s="94" t="s">
        <v>3111</v>
      </c>
    </row>
    <row r="888" spans="1:8" ht="15">
      <c r="A888" t="s">
        <v>3148</v>
      </c>
      <c r="B888" t="s">
        <v>3162</v>
      </c>
      <c r="C888" s="87" t="s">
        <v>3149</v>
      </c>
      <c r="D888" s="94">
        <v>6225</v>
      </c>
      <c r="E888" s="94">
        <f t="shared" si="19"/>
        <v>5229</v>
      </c>
      <c r="F888" s="84">
        <v>0.16</v>
      </c>
      <c r="G888" s="94" t="s">
        <v>3111</v>
      </c>
      <c r="H888" s="94" t="s">
        <v>3111</v>
      </c>
    </row>
    <row r="889" spans="1:8" ht="15">
      <c r="A889" t="s">
        <v>3150</v>
      </c>
      <c r="B889" t="s">
        <v>3162</v>
      </c>
      <c r="C889" s="87" t="s">
        <v>3151</v>
      </c>
      <c r="D889" s="94">
        <v>7125</v>
      </c>
      <c r="E889" s="94">
        <f t="shared" si="19"/>
        <v>5985</v>
      </c>
      <c r="F889" s="84">
        <v>0.16</v>
      </c>
      <c r="G889" s="94" t="s">
        <v>3111</v>
      </c>
      <c r="H889" s="94" t="s">
        <v>3111</v>
      </c>
    </row>
    <row r="890" spans="1:8" ht="15">
      <c r="A890" t="s">
        <v>228</v>
      </c>
      <c r="B890" t="s">
        <v>3162</v>
      </c>
      <c r="C890" s="87" t="s">
        <v>229</v>
      </c>
      <c r="D890" s="94">
        <v>400</v>
      </c>
      <c r="E890" s="94">
        <f t="shared" si="19"/>
        <v>336</v>
      </c>
      <c r="F890" s="84">
        <v>0.16</v>
      </c>
      <c r="G890" s="94" t="s">
        <v>3111</v>
      </c>
      <c r="H890" s="94" t="s">
        <v>3111</v>
      </c>
    </row>
    <row r="891" spans="1:8" ht="15">
      <c r="A891" t="s">
        <v>3097</v>
      </c>
      <c r="B891" t="s">
        <v>3162</v>
      </c>
      <c r="C891" s="87" t="s">
        <v>3088</v>
      </c>
      <c r="D891" s="94">
        <v>495</v>
      </c>
      <c r="E891" s="94">
        <f t="shared" si="19"/>
        <v>415.8</v>
      </c>
      <c r="F891" s="84">
        <v>0.16</v>
      </c>
      <c r="G891" s="94" t="s">
        <v>3111</v>
      </c>
      <c r="H891" s="94" t="s">
        <v>3111</v>
      </c>
    </row>
    <row r="892" spans="1:8" ht="15">
      <c r="A892" t="s">
        <v>3098</v>
      </c>
      <c r="B892" t="s">
        <v>3162</v>
      </c>
      <c r="C892" s="87" t="s">
        <v>3088</v>
      </c>
      <c r="D892" s="94">
        <v>995</v>
      </c>
      <c r="E892" s="94">
        <f t="shared" si="19"/>
        <v>835.8</v>
      </c>
      <c r="F892" s="84">
        <v>0.16</v>
      </c>
      <c r="G892" s="94" t="s">
        <v>3111</v>
      </c>
      <c r="H892" s="94" t="s">
        <v>3111</v>
      </c>
    </row>
    <row r="893" spans="1:8" ht="15">
      <c r="A893" t="s">
        <v>3087</v>
      </c>
      <c r="B893" t="s">
        <v>3162</v>
      </c>
      <c r="C893" s="87" t="s">
        <v>3088</v>
      </c>
      <c r="D893" s="94">
        <v>2995</v>
      </c>
      <c r="E893" s="94">
        <f t="shared" si="19"/>
        <v>2515.7999999999997</v>
      </c>
      <c r="F893" s="84">
        <v>0.16</v>
      </c>
      <c r="G893" s="94" t="s">
        <v>3111</v>
      </c>
      <c r="H893" s="94" t="s">
        <v>3111</v>
      </c>
    </row>
    <row r="894" spans="1:8" ht="15">
      <c r="A894" t="s">
        <v>275</v>
      </c>
      <c r="B894" t="s">
        <v>3162</v>
      </c>
      <c r="C894" s="87" t="s">
        <v>276</v>
      </c>
      <c r="D894" s="94">
        <v>0</v>
      </c>
      <c r="E894" s="94">
        <f t="shared" si="19"/>
        <v>0</v>
      </c>
      <c r="F894" s="84">
        <v>0.16</v>
      </c>
      <c r="G894" s="94" t="s">
        <v>3111</v>
      </c>
      <c r="H894" s="94" t="s">
        <v>3111</v>
      </c>
    </row>
    <row r="895" spans="1:8" ht="15">
      <c r="A895" t="s">
        <v>339</v>
      </c>
      <c r="B895" t="s">
        <v>3162</v>
      </c>
      <c r="C895" s="87" t="s">
        <v>340</v>
      </c>
      <c r="D895" s="94">
        <v>250</v>
      </c>
      <c r="E895" s="94">
        <f t="shared" si="19"/>
        <v>210</v>
      </c>
      <c r="F895" s="84">
        <v>0.16</v>
      </c>
      <c r="G895" s="94" t="s">
        <v>3111</v>
      </c>
      <c r="H895" s="94" t="s">
        <v>3111</v>
      </c>
    </row>
    <row r="896" spans="1:8" ht="15">
      <c r="A896" t="s">
        <v>230</v>
      </c>
      <c r="B896" t="s">
        <v>3162</v>
      </c>
      <c r="C896" s="87" t="s">
        <v>231</v>
      </c>
      <c r="D896" s="94">
        <v>695</v>
      </c>
      <c r="E896" s="94">
        <f t="shared" si="19"/>
        <v>583.8</v>
      </c>
      <c r="F896" s="84">
        <v>0.16</v>
      </c>
      <c r="G896" s="94" t="s">
        <v>3111</v>
      </c>
      <c r="H896" s="94" t="s">
        <v>3111</v>
      </c>
    </row>
    <row r="897" spans="1:8" ht="15">
      <c r="A897" t="s">
        <v>341</v>
      </c>
      <c r="B897" t="s">
        <v>3162</v>
      </c>
      <c r="C897" s="87" t="s">
        <v>342</v>
      </c>
      <c r="D897" s="94">
        <v>1250</v>
      </c>
      <c r="E897" s="94">
        <f t="shared" si="19"/>
        <v>1050</v>
      </c>
      <c r="F897" s="84">
        <v>0.16</v>
      </c>
      <c r="G897" s="94" t="s">
        <v>3111</v>
      </c>
      <c r="H897" s="94" t="s">
        <v>3111</v>
      </c>
    </row>
    <row r="898" spans="1:8" ht="15">
      <c r="A898" t="s">
        <v>3099</v>
      </c>
      <c r="B898" t="s">
        <v>3162</v>
      </c>
      <c r="C898" s="87" t="s">
        <v>3090</v>
      </c>
      <c r="D898" s="94">
        <v>495</v>
      </c>
      <c r="E898" s="94">
        <f t="shared" si="19"/>
        <v>415.8</v>
      </c>
      <c r="F898" s="84">
        <v>0.16</v>
      </c>
      <c r="G898" s="94" t="s">
        <v>3111</v>
      </c>
      <c r="H898" s="94" t="s">
        <v>3111</v>
      </c>
    </row>
    <row r="899" spans="1:8" ht="15">
      <c r="A899" t="s">
        <v>232</v>
      </c>
      <c r="B899" t="s">
        <v>3162</v>
      </c>
      <c r="C899" s="87" t="s">
        <v>233</v>
      </c>
      <c r="D899" s="94">
        <v>495</v>
      </c>
      <c r="E899" s="94">
        <f t="shared" si="19"/>
        <v>415.8</v>
      </c>
      <c r="F899" s="84">
        <v>0.16</v>
      </c>
      <c r="G899" s="94" t="s">
        <v>3111</v>
      </c>
      <c r="H899" s="94" t="s">
        <v>3111</v>
      </c>
    </row>
    <row r="900" spans="1:8" ht="15">
      <c r="A900" t="s">
        <v>3089</v>
      </c>
      <c r="B900" t="s">
        <v>3162</v>
      </c>
      <c r="C900" s="87" t="s">
        <v>3090</v>
      </c>
      <c r="D900" s="94">
        <v>2995</v>
      </c>
      <c r="E900" s="94">
        <f t="shared" si="19"/>
        <v>2515.7999999999997</v>
      </c>
      <c r="F900" s="84">
        <v>0.16</v>
      </c>
      <c r="G900" s="94" t="s">
        <v>3111</v>
      </c>
      <c r="H900" s="94" t="s">
        <v>3111</v>
      </c>
    </row>
    <row r="901" spans="1:8" ht="15">
      <c r="A901" t="s">
        <v>273</v>
      </c>
      <c r="B901" t="s">
        <v>3162</v>
      </c>
      <c r="C901" s="87" t="s">
        <v>274</v>
      </c>
      <c r="D901" s="94">
        <v>4995</v>
      </c>
      <c r="E901" s="94">
        <f t="shared" si="19"/>
        <v>4195.8</v>
      </c>
      <c r="F901" s="84">
        <v>0.16</v>
      </c>
      <c r="G901" s="94" t="s">
        <v>3111</v>
      </c>
      <c r="H901" s="94" t="s">
        <v>3111</v>
      </c>
    </row>
    <row r="902" spans="1:8" ht="15">
      <c r="A902" t="s">
        <v>3100</v>
      </c>
      <c r="B902" t="s">
        <v>3162</v>
      </c>
      <c r="C902" s="87" t="s">
        <v>3090</v>
      </c>
      <c r="D902" s="94">
        <v>995</v>
      </c>
      <c r="E902" s="94">
        <f t="shared" si="19"/>
        <v>835.8</v>
      </c>
      <c r="F902" s="84">
        <v>0.16</v>
      </c>
      <c r="G902" s="94" t="s">
        <v>3111</v>
      </c>
      <c r="H902" s="94" t="s">
        <v>3111</v>
      </c>
    </row>
    <row r="903" spans="1:8" ht="15">
      <c r="A903" t="s">
        <v>234</v>
      </c>
      <c r="B903" t="s">
        <v>3162</v>
      </c>
      <c r="C903" s="87" t="s">
        <v>235</v>
      </c>
      <c r="D903" s="94">
        <v>0</v>
      </c>
      <c r="E903" s="94">
        <f t="shared" si="19"/>
        <v>0</v>
      </c>
      <c r="F903" s="84">
        <v>0.16</v>
      </c>
      <c r="G903" s="94" t="s">
        <v>3111</v>
      </c>
      <c r="H903" s="94" t="s">
        <v>3111</v>
      </c>
    </row>
    <row r="904" spans="1:8" ht="15">
      <c r="A904" t="s">
        <v>236</v>
      </c>
      <c r="B904" t="s">
        <v>3162</v>
      </c>
      <c r="C904" s="87" t="s">
        <v>2662</v>
      </c>
      <c r="D904" s="94">
        <v>3080</v>
      </c>
      <c r="E904" s="94">
        <f t="shared" si="19"/>
        <v>2587.2</v>
      </c>
      <c r="F904" s="84">
        <v>0.16</v>
      </c>
      <c r="G904" s="94" t="s">
        <v>3111</v>
      </c>
      <c r="H904" s="94" t="s">
        <v>3111</v>
      </c>
    </row>
    <row r="905" spans="1:8" ht="15">
      <c r="A905" t="s">
        <v>237</v>
      </c>
      <c r="B905" t="s">
        <v>3162</v>
      </c>
      <c r="C905" s="87" t="s">
        <v>238</v>
      </c>
      <c r="D905" s="94">
        <v>795</v>
      </c>
      <c r="E905" s="94">
        <f t="shared" si="19"/>
        <v>667.8</v>
      </c>
      <c r="F905" s="84">
        <v>0.16</v>
      </c>
      <c r="G905" s="94" t="s">
        <v>3111</v>
      </c>
      <c r="H905" s="94" t="s">
        <v>3111</v>
      </c>
    </row>
    <row r="906" spans="1:8" ht="15">
      <c r="A906" t="s">
        <v>3101</v>
      </c>
      <c r="B906" t="s">
        <v>3162</v>
      </c>
      <c r="C906" s="87" t="s">
        <v>3092</v>
      </c>
      <c r="D906" s="94">
        <v>495</v>
      </c>
      <c r="E906" s="94">
        <f t="shared" si="19"/>
        <v>415.8</v>
      </c>
      <c r="F906" s="84">
        <v>0.16</v>
      </c>
      <c r="G906" s="94" t="s">
        <v>3111</v>
      </c>
      <c r="H906" s="94" t="s">
        <v>3111</v>
      </c>
    </row>
    <row r="907" spans="1:8" ht="15">
      <c r="A907" t="s">
        <v>3091</v>
      </c>
      <c r="B907" t="s">
        <v>3162</v>
      </c>
      <c r="C907" s="87" t="s">
        <v>3092</v>
      </c>
      <c r="D907" s="94">
        <v>2995</v>
      </c>
      <c r="E907" s="94">
        <f t="shared" si="19"/>
        <v>2515.7999999999997</v>
      </c>
      <c r="F907" s="84">
        <v>0.16</v>
      </c>
      <c r="G907" s="94" t="s">
        <v>3111</v>
      </c>
      <c r="H907" s="94" t="s">
        <v>3111</v>
      </c>
    </row>
    <row r="908" spans="1:8" ht="15">
      <c r="A908" t="s">
        <v>3102</v>
      </c>
      <c r="B908" t="s">
        <v>3162</v>
      </c>
      <c r="C908" s="87" t="s">
        <v>3092</v>
      </c>
      <c r="D908" s="94">
        <v>995</v>
      </c>
      <c r="E908" s="94">
        <f t="shared" si="19"/>
        <v>835.8</v>
      </c>
      <c r="F908" s="84">
        <v>0.16</v>
      </c>
      <c r="G908" s="94" t="s">
        <v>3111</v>
      </c>
      <c r="H908" s="94" t="s">
        <v>3111</v>
      </c>
    </row>
    <row r="909" spans="1:8" ht="15">
      <c r="A909" t="s">
        <v>3013</v>
      </c>
      <c r="B909" t="s">
        <v>3082</v>
      </c>
      <c r="C909" s="87" t="s">
        <v>3014</v>
      </c>
      <c r="D909" s="94">
        <v>200</v>
      </c>
      <c r="E909" s="94">
        <f t="shared" si="19"/>
        <v>168</v>
      </c>
      <c r="F909" s="84">
        <v>0.16</v>
      </c>
      <c r="G909" s="94" t="s">
        <v>3111</v>
      </c>
      <c r="H909" s="94" t="s">
        <v>3111</v>
      </c>
    </row>
    <row r="910" spans="1:8" ht="15">
      <c r="A910" t="s">
        <v>3015</v>
      </c>
      <c r="B910" t="s">
        <v>3082</v>
      </c>
      <c r="C910" s="87" t="s">
        <v>3016</v>
      </c>
      <c r="D910" s="94">
        <v>200</v>
      </c>
      <c r="E910" s="94">
        <f t="shared" si="19"/>
        <v>168</v>
      </c>
      <c r="F910" s="84">
        <v>0.16</v>
      </c>
      <c r="G910" s="94" t="s">
        <v>3111</v>
      </c>
      <c r="H910" s="94" t="s">
        <v>3111</v>
      </c>
    </row>
    <row r="911" spans="1:8" ht="15">
      <c r="A911" t="s">
        <v>3017</v>
      </c>
      <c r="B911" t="s">
        <v>3082</v>
      </c>
      <c r="C911" s="87" t="s">
        <v>3018</v>
      </c>
      <c r="D911" s="94">
        <v>1750</v>
      </c>
      <c r="E911" s="94">
        <f t="shared" si="19"/>
        <v>1470</v>
      </c>
      <c r="F911" s="84">
        <v>0.16</v>
      </c>
      <c r="G911" s="94" t="s">
        <v>3111</v>
      </c>
      <c r="H911" s="94" t="s">
        <v>3111</v>
      </c>
    </row>
    <row r="912" spans="1:8" ht="15">
      <c r="A912" t="s">
        <v>3019</v>
      </c>
      <c r="B912" t="s">
        <v>3082</v>
      </c>
      <c r="C912" s="87" t="s">
        <v>3020</v>
      </c>
      <c r="D912" s="94">
        <v>7500</v>
      </c>
      <c r="E912" s="94">
        <f t="shared" si="19"/>
        <v>6300</v>
      </c>
      <c r="F912" s="84">
        <v>0.16</v>
      </c>
      <c r="G912" s="94" t="s">
        <v>3111</v>
      </c>
      <c r="H912" s="94" t="s">
        <v>3111</v>
      </c>
    </row>
    <row r="913" spans="1:8" ht="15">
      <c r="A913" t="s">
        <v>3021</v>
      </c>
      <c r="B913" t="s">
        <v>3082</v>
      </c>
      <c r="C913" s="87" t="s">
        <v>3022</v>
      </c>
      <c r="D913" s="94">
        <v>12500</v>
      </c>
      <c r="E913" s="94">
        <f t="shared" si="19"/>
        <v>10500</v>
      </c>
      <c r="F913" s="84">
        <v>0.16</v>
      </c>
      <c r="G913" s="94" t="s">
        <v>3111</v>
      </c>
      <c r="H913" s="94" t="s">
        <v>3111</v>
      </c>
    </row>
    <row r="914" spans="1:8" ht="15">
      <c r="A914" t="s">
        <v>255</v>
      </c>
      <c r="B914" t="s">
        <v>3162</v>
      </c>
      <c r="C914" s="87" t="s">
        <v>256</v>
      </c>
      <c r="D914" s="94">
        <v>200</v>
      </c>
      <c r="E914" s="94">
        <f aca="true" t="shared" si="20" ref="E914:E977">D914*0.84</f>
        <v>168</v>
      </c>
      <c r="F914" s="84">
        <v>0.16</v>
      </c>
      <c r="G914" s="94" t="s">
        <v>3111</v>
      </c>
      <c r="H914" s="94" t="s">
        <v>3111</v>
      </c>
    </row>
    <row r="915" spans="1:8" ht="15">
      <c r="A915" t="s">
        <v>257</v>
      </c>
      <c r="B915" t="s">
        <v>3162</v>
      </c>
      <c r="C915" s="87" t="s">
        <v>258</v>
      </c>
      <c r="D915" s="94">
        <v>12500</v>
      </c>
      <c r="E915" s="94">
        <f t="shared" si="20"/>
        <v>10500</v>
      </c>
      <c r="F915" s="84">
        <v>0.16</v>
      </c>
      <c r="G915" s="94" t="s">
        <v>3111</v>
      </c>
      <c r="H915" s="94" t="s">
        <v>3111</v>
      </c>
    </row>
    <row r="916" spans="1:8" ht="15">
      <c r="A916" t="s">
        <v>259</v>
      </c>
      <c r="B916" t="s">
        <v>3162</v>
      </c>
      <c r="C916" s="87" t="s">
        <v>260</v>
      </c>
      <c r="D916" s="94">
        <v>7500</v>
      </c>
      <c r="E916" s="94">
        <f t="shared" si="20"/>
        <v>6300</v>
      </c>
      <c r="F916" s="84">
        <v>0.16</v>
      </c>
      <c r="G916" s="94" t="s">
        <v>3111</v>
      </c>
      <c r="H916" s="94" t="s">
        <v>3111</v>
      </c>
    </row>
    <row r="917" spans="1:8" ht="15">
      <c r="A917" t="s">
        <v>261</v>
      </c>
      <c r="B917" t="s">
        <v>3162</v>
      </c>
      <c r="C917" s="87" t="s">
        <v>262</v>
      </c>
      <c r="D917" s="94">
        <v>1750</v>
      </c>
      <c r="E917" s="94">
        <f t="shared" si="20"/>
        <v>1470</v>
      </c>
      <c r="F917" s="84">
        <v>0.16</v>
      </c>
      <c r="G917" s="94" t="s">
        <v>3111</v>
      </c>
      <c r="H917" s="94" t="s">
        <v>3111</v>
      </c>
    </row>
    <row r="918" spans="1:8" ht="15">
      <c r="A918" t="s">
        <v>309</v>
      </c>
      <c r="B918" t="s">
        <v>3162</v>
      </c>
      <c r="C918" s="87" t="s">
        <v>310</v>
      </c>
      <c r="D918" s="94">
        <v>1000</v>
      </c>
      <c r="E918" s="94">
        <f t="shared" si="20"/>
        <v>840</v>
      </c>
      <c r="F918" s="84">
        <v>0.16</v>
      </c>
      <c r="G918" s="94" t="s">
        <v>3111</v>
      </c>
      <c r="H918" s="94" t="s">
        <v>3111</v>
      </c>
    </row>
    <row r="919" spans="1:8" ht="15">
      <c r="A919" t="s">
        <v>301</v>
      </c>
      <c r="B919" t="s">
        <v>3162</v>
      </c>
      <c r="C919" s="87" t="s">
        <v>302</v>
      </c>
      <c r="D919" s="94">
        <v>3495</v>
      </c>
      <c r="E919" s="94">
        <f t="shared" si="20"/>
        <v>2935.7999999999997</v>
      </c>
      <c r="F919" s="84">
        <v>0.16</v>
      </c>
      <c r="G919" s="94" t="s">
        <v>3111</v>
      </c>
      <c r="H919" s="94" t="s">
        <v>3111</v>
      </c>
    </row>
    <row r="920" spans="1:8" ht="15">
      <c r="A920" t="s">
        <v>303</v>
      </c>
      <c r="B920" t="s">
        <v>3162</v>
      </c>
      <c r="C920" s="87" t="s">
        <v>304</v>
      </c>
      <c r="D920" s="94">
        <v>219000</v>
      </c>
      <c r="E920" s="94">
        <f t="shared" si="20"/>
        <v>183960</v>
      </c>
      <c r="F920" s="84">
        <v>0.16</v>
      </c>
      <c r="G920" s="94" t="s">
        <v>3111</v>
      </c>
      <c r="H920" s="94" t="s">
        <v>3111</v>
      </c>
    </row>
    <row r="921" spans="1:8" ht="15">
      <c r="A921" t="s">
        <v>305</v>
      </c>
      <c r="B921" t="s">
        <v>3162</v>
      </c>
      <c r="C921" s="87" t="s">
        <v>306</v>
      </c>
      <c r="D921" s="94">
        <v>132000</v>
      </c>
      <c r="E921" s="94">
        <f t="shared" si="20"/>
        <v>110880</v>
      </c>
      <c r="F921" s="84">
        <v>0.16</v>
      </c>
      <c r="G921" s="94" t="s">
        <v>3111</v>
      </c>
      <c r="H921" s="94" t="s">
        <v>3111</v>
      </c>
    </row>
    <row r="922" spans="1:8" ht="15">
      <c r="A922" t="s">
        <v>239</v>
      </c>
      <c r="B922" t="s">
        <v>3162</v>
      </c>
      <c r="C922" s="87" t="s">
        <v>240</v>
      </c>
      <c r="D922" s="94">
        <v>0</v>
      </c>
      <c r="E922" s="94">
        <f t="shared" si="20"/>
        <v>0</v>
      </c>
      <c r="F922" s="84">
        <v>0.16</v>
      </c>
      <c r="G922" s="94" t="s">
        <v>3111</v>
      </c>
      <c r="H922" s="94" t="s">
        <v>3111</v>
      </c>
    </row>
    <row r="923" spans="1:8" ht="15">
      <c r="A923" t="s">
        <v>307</v>
      </c>
      <c r="B923" t="s">
        <v>3162</v>
      </c>
      <c r="C923" s="87" t="s">
        <v>308</v>
      </c>
      <c r="D923" s="94">
        <v>30750</v>
      </c>
      <c r="E923" s="94">
        <f t="shared" si="20"/>
        <v>25830</v>
      </c>
      <c r="F923" s="84">
        <v>0.16</v>
      </c>
      <c r="G923" s="94" t="s">
        <v>3111</v>
      </c>
      <c r="H923" s="94" t="s">
        <v>3111</v>
      </c>
    </row>
    <row r="924" spans="1:8" ht="15">
      <c r="A924" t="s">
        <v>247</v>
      </c>
      <c r="B924" t="s">
        <v>3162</v>
      </c>
      <c r="C924" s="87" t="s">
        <v>248</v>
      </c>
      <c r="D924" s="94">
        <v>2500</v>
      </c>
      <c r="E924" s="94">
        <f t="shared" si="20"/>
        <v>2100</v>
      </c>
      <c r="F924" s="84">
        <v>0.16</v>
      </c>
      <c r="G924" s="94" t="s">
        <v>3111</v>
      </c>
      <c r="H924" s="94" t="s">
        <v>3111</v>
      </c>
    </row>
    <row r="925" spans="1:8" ht="15">
      <c r="A925" t="s">
        <v>249</v>
      </c>
      <c r="B925" t="s">
        <v>3162</v>
      </c>
      <c r="C925" s="87" t="s">
        <v>250</v>
      </c>
      <c r="D925" s="94">
        <v>156000</v>
      </c>
      <c r="E925" s="94">
        <f t="shared" si="20"/>
        <v>131040</v>
      </c>
      <c r="F925" s="84">
        <v>0.16</v>
      </c>
      <c r="G925" s="94" t="s">
        <v>3111</v>
      </c>
      <c r="H925" s="94" t="s">
        <v>3111</v>
      </c>
    </row>
    <row r="926" spans="1:8" ht="15">
      <c r="A926" t="s">
        <v>251</v>
      </c>
      <c r="B926" t="s">
        <v>3162</v>
      </c>
      <c r="C926" s="87" t="s">
        <v>252</v>
      </c>
      <c r="D926" s="94">
        <v>94000</v>
      </c>
      <c r="E926" s="94">
        <f t="shared" si="20"/>
        <v>78960</v>
      </c>
      <c r="F926" s="84">
        <v>0.16</v>
      </c>
      <c r="G926" s="94" t="s">
        <v>3111</v>
      </c>
      <c r="H926" s="94" t="s">
        <v>3111</v>
      </c>
    </row>
    <row r="927" spans="1:8" ht="15">
      <c r="A927" t="s">
        <v>253</v>
      </c>
      <c r="B927" t="s">
        <v>3162</v>
      </c>
      <c r="C927" s="87" t="s">
        <v>254</v>
      </c>
      <c r="D927" s="94">
        <v>22000</v>
      </c>
      <c r="E927" s="94">
        <f t="shared" si="20"/>
        <v>18480</v>
      </c>
      <c r="F927" s="84">
        <v>0.16</v>
      </c>
      <c r="G927" s="94" t="s">
        <v>3111</v>
      </c>
      <c r="H927" s="94" t="s">
        <v>3111</v>
      </c>
    </row>
    <row r="928" spans="1:8" ht="15">
      <c r="A928" t="s">
        <v>3103</v>
      </c>
      <c r="B928" t="s">
        <v>3162</v>
      </c>
      <c r="C928" s="87" t="s">
        <v>3094</v>
      </c>
      <c r="D928" s="94">
        <v>495</v>
      </c>
      <c r="E928" s="94">
        <f t="shared" si="20"/>
        <v>415.8</v>
      </c>
      <c r="F928" s="84">
        <v>0.16</v>
      </c>
      <c r="G928" s="94" t="s">
        <v>3111</v>
      </c>
      <c r="H928" s="94" t="s">
        <v>3111</v>
      </c>
    </row>
    <row r="929" spans="1:8" ht="15">
      <c r="A929" t="s">
        <v>3083</v>
      </c>
      <c r="B929" t="s">
        <v>3162</v>
      </c>
      <c r="C929" s="87" t="s">
        <v>3084</v>
      </c>
      <c r="D929" s="94" t="e">
        <v>#N/A</v>
      </c>
      <c r="E929" s="94" t="e">
        <f t="shared" si="20"/>
        <v>#N/A</v>
      </c>
      <c r="F929" s="84">
        <v>0.16</v>
      </c>
      <c r="G929" s="94" t="s">
        <v>3111</v>
      </c>
      <c r="H929" s="94" t="s">
        <v>3111</v>
      </c>
    </row>
    <row r="930" spans="1:8" ht="15">
      <c r="A930" t="s">
        <v>3093</v>
      </c>
      <c r="B930" t="s">
        <v>3162</v>
      </c>
      <c r="C930" s="87" t="s">
        <v>3094</v>
      </c>
      <c r="D930" s="94">
        <v>2995</v>
      </c>
      <c r="E930" s="94">
        <f t="shared" si="20"/>
        <v>2515.7999999999997</v>
      </c>
      <c r="F930" s="84">
        <v>0.16</v>
      </c>
      <c r="G930" s="94" t="s">
        <v>3111</v>
      </c>
      <c r="H930" s="94" t="s">
        <v>3111</v>
      </c>
    </row>
    <row r="931" spans="1:8" ht="15">
      <c r="A931" t="s">
        <v>241</v>
      </c>
      <c r="B931" t="s">
        <v>3162</v>
      </c>
      <c r="C931" s="87" t="s">
        <v>242</v>
      </c>
      <c r="D931" s="94">
        <v>1495</v>
      </c>
      <c r="E931" s="94">
        <f t="shared" si="20"/>
        <v>1255.8</v>
      </c>
      <c r="F931" s="84">
        <v>0.16</v>
      </c>
      <c r="G931" s="94" t="s">
        <v>3111</v>
      </c>
      <c r="H931" s="94" t="s">
        <v>3111</v>
      </c>
    </row>
    <row r="932" spans="1:8" ht="15">
      <c r="A932" t="s">
        <v>3104</v>
      </c>
      <c r="B932" t="s">
        <v>3162</v>
      </c>
      <c r="C932" s="87" t="s">
        <v>3094</v>
      </c>
      <c r="D932" s="94">
        <v>995</v>
      </c>
      <c r="E932" s="94">
        <f t="shared" si="20"/>
        <v>835.8</v>
      </c>
      <c r="F932" s="84">
        <v>0.16</v>
      </c>
      <c r="G932" s="94" t="s">
        <v>3111</v>
      </c>
      <c r="H932" s="94" t="s">
        <v>3111</v>
      </c>
    </row>
    <row r="933" spans="1:8" ht="15">
      <c r="A933" t="s">
        <v>243</v>
      </c>
      <c r="B933" t="s">
        <v>3162</v>
      </c>
      <c r="C933" s="87" t="s">
        <v>244</v>
      </c>
      <c r="D933" s="94">
        <v>795</v>
      </c>
      <c r="E933" s="94">
        <f t="shared" si="20"/>
        <v>667.8</v>
      </c>
      <c r="F933" s="84">
        <v>0.16</v>
      </c>
      <c r="G933" s="94" t="s">
        <v>3111</v>
      </c>
      <c r="H933" s="94" t="s">
        <v>3111</v>
      </c>
    </row>
    <row r="934" spans="1:8" ht="15">
      <c r="A934" t="s">
        <v>245</v>
      </c>
      <c r="B934" t="s">
        <v>3162</v>
      </c>
      <c r="C934" s="87" t="s">
        <v>246</v>
      </c>
      <c r="D934" s="94">
        <v>1495</v>
      </c>
      <c r="E934" s="94">
        <f t="shared" si="20"/>
        <v>1255.8</v>
      </c>
      <c r="F934" s="84">
        <v>0.16</v>
      </c>
      <c r="G934" s="94" t="s">
        <v>3111</v>
      </c>
      <c r="H934" s="94" t="s">
        <v>3111</v>
      </c>
    </row>
    <row r="935" spans="1:8" ht="15">
      <c r="A935" t="s">
        <v>263</v>
      </c>
      <c r="B935" t="s">
        <v>3162</v>
      </c>
      <c r="C935" s="87" t="s">
        <v>264</v>
      </c>
      <c r="D935" s="94">
        <v>795</v>
      </c>
      <c r="E935" s="94">
        <f t="shared" si="20"/>
        <v>667.8</v>
      </c>
      <c r="F935" s="84">
        <v>0.16</v>
      </c>
      <c r="G935" s="94" t="s">
        <v>3111</v>
      </c>
      <c r="H935" s="94" t="s">
        <v>3111</v>
      </c>
    </row>
    <row r="936" spans="1:8" ht="15">
      <c r="A936" t="s">
        <v>265</v>
      </c>
      <c r="B936" t="s">
        <v>3162</v>
      </c>
      <c r="C936" s="87" t="s">
        <v>266</v>
      </c>
      <c r="D936" s="94">
        <v>49500</v>
      </c>
      <c r="E936" s="94">
        <f t="shared" si="20"/>
        <v>41580</v>
      </c>
      <c r="F936" s="84">
        <v>0.16</v>
      </c>
      <c r="G936" s="94" t="s">
        <v>3111</v>
      </c>
      <c r="H936" s="94" t="s">
        <v>3111</v>
      </c>
    </row>
    <row r="937" spans="1:8" ht="15">
      <c r="A937" t="s">
        <v>267</v>
      </c>
      <c r="B937" t="s">
        <v>3162</v>
      </c>
      <c r="C937" s="87" t="s">
        <v>268</v>
      </c>
      <c r="D937" s="94">
        <v>29750</v>
      </c>
      <c r="E937" s="94">
        <f t="shared" si="20"/>
        <v>24990</v>
      </c>
      <c r="F937" s="84">
        <v>0.16</v>
      </c>
      <c r="G937" s="94" t="s">
        <v>3111</v>
      </c>
      <c r="H937" s="94" t="s">
        <v>3111</v>
      </c>
    </row>
    <row r="938" spans="1:8" ht="15">
      <c r="A938" t="s">
        <v>269</v>
      </c>
      <c r="B938" t="s">
        <v>3162</v>
      </c>
      <c r="C938" s="87" t="s">
        <v>270</v>
      </c>
      <c r="D938" s="94">
        <v>6950</v>
      </c>
      <c r="E938" s="94">
        <f t="shared" si="20"/>
        <v>5838</v>
      </c>
      <c r="F938" s="84">
        <v>0.16</v>
      </c>
      <c r="G938" s="94" t="s">
        <v>3111</v>
      </c>
      <c r="H938" s="94" t="s">
        <v>3111</v>
      </c>
    </row>
    <row r="939" spans="1:8" ht="15">
      <c r="A939" t="s">
        <v>271</v>
      </c>
      <c r="B939" t="s">
        <v>3162</v>
      </c>
      <c r="C939" s="87" t="s">
        <v>272</v>
      </c>
      <c r="D939" s="94">
        <v>795</v>
      </c>
      <c r="E939" s="94">
        <f t="shared" si="20"/>
        <v>667.8</v>
      </c>
      <c r="F939" s="84">
        <v>0.16</v>
      </c>
      <c r="G939" s="94" t="s">
        <v>3111</v>
      </c>
      <c r="H939" s="94" t="s">
        <v>3111</v>
      </c>
    </row>
    <row r="940" spans="1:8" ht="15">
      <c r="A940" t="s">
        <v>3105</v>
      </c>
      <c r="B940" t="s">
        <v>3162</v>
      </c>
      <c r="C940" s="87" t="s">
        <v>3096</v>
      </c>
      <c r="D940" s="94">
        <v>495</v>
      </c>
      <c r="E940" s="94">
        <f t="shared" si="20"/>
        <v>415.8</v>
      </c>
      <c r="F940" s="84">
        <v>0.16</v>
      </c>
      <c r="G940" s="94" t="s">
        <v>3111</v>
      </c>
      <c r="H940" s="94" t="s">
        <v>3111</v>
      </c>
    </row>
    <row r="941" spans="1:8" ht="15">
      <c r="A941" t="s">
        <v>343</v>
      </c>
      <c r="B941" t="s">
        <v>3162</v>
      </c>
      <c r="C941" s="87" t="s">
        <v>344</v>
      </c>
      <c r="D941" s="94">
        <v>1200</v>
      </c>
      <c r="E941" s="94">
        <f t="shared" si="20"/>
        <v>1008</v>
      </c>
      <c r="F941" s="84">
        <v>0.16</v>
      </c>
      <c r="G941" s="94" t="s">
        <v>3111</v>
      </c>
      <c r="H941" s="94" t="s">
        <v>3111</v>
      </c>
    </row>
    <row r="942" spans="1:8" ht="15">
      <c r="A942" t="s">
        <v>3085</v>
      </c>
      <c r="B942" t="s">
        <v>3162</v>
      </c>
      <c r="C942" s="87" t="s">
        <v>3086</v>
      </c>
      <c r="D942" s="94" t="e">
        <v>#N/A</v>
      </c>
      <c r="E942" s="94" t="e">
        <f t="shared" si="20"/>
        <v>#N/A</v>
      </c>
      <c r="F942" s="84">
        <v>0.16</v>
      </c>
      <c r="G942" s="94" t="s">
        <v>3111</v>
      </c>
      <c r="H942" s="94" t="s">
        <v>3111</v>
      </c>
    </row>
    <row r="943" spans="1:8" ht="15">
      <c r="A943" t="s">
        <v>3095</v>
      </c>
      <c r="B943" t="s">
        <v>3162</v>
      </c>
      <c r="C943" s="87" t="s">
        <v>3096</v>
      </c>
      <c r="D943" s="94">
        <v>2995</v>
      </c>
      <c r="E943" s="94">
        <f t="shared" si="20"/>
        <v>2515.7999999999997</v>
      </c>
      <c r="F943" s="84">
        <v>0.16</v>
      </c>
      <c r="G943" s="94" t="s">
        <v>3111</v>
      </c>
      <c r="H943" s="94" t="s">
        <v>3111</v>
      </c>
    </row>
    <row r="944" spans="1:8" ht="15">
      <c r="A944" t="s">
        <v>3106</v>
      </c>
      <c r="B944" t="s">
        <v>3162</v>
      </c>
      <c r="C944" s="87" t="s">
        <v>3096</v>
      </c>
      <c r="D944" s="94">
        <v>995</v>
      </c>
      <c r="E944" s="94">
        <f t="shared" si="20"/>
        <v>835.8</v>
      </c>
      <c r="F944" s="84">
        <v>0.16</v>
      </c>
      <c r="G944" s="94" t="s">
        <v>3111</v>
      </c>
      <c r="H944" s="94" t="s">
        <v>3111</v>
      </c>
    </row>
    <row r="945" spans="1:8" ht="15">
      <c r="A945" t="s">
        <v>3080</v>
      </c>
      <c r="B945" t="s">
        <v>3082</v>
      </c>
      <c r="C945" s="87" t="s">
        <v>3081</v>
      </c>
      <c r="D945" s="94">
        <v>2000</v>
      </c>
      <c r="E945" s="94">
        <f t="shared" si="20"/>
        <v>1680</v>
      </c>
      <c r="F945" s="84">
        <v>0.16</v>
      </c>
      <c r="G945" s="94" t="s">
        <v>3111</v>
      </c>
      <c r="H945" s="94" t="s">
        <v>3111</v>
      </c>
    </row>
    <row r="946" spans="1:8" ht="15">
      <c r="A946" t="s">
        <v>445</v>
      </c>
      <c r="B946" t="s">
        <v>3162</v>
      </c>
      <c r="C946" s="87" t="s">
        <v>352</v>
      </c>
      <c r="D946" s="94">
        <v>400</v>
      </c>
      <c r="E946" s="94">
        <f t="shared" si="20"/>
        <v>336</v>
      </c>
      <c r="F946" s="84">
        <v>0.16</v>
      </c>
      <c r="G946" s="94" t="s">
        <v>3111</v>
      </c>
      <c r="H946" s="94" t="s">
        <v>3111</v>
      </c>
    </row>
    <row r="947" spans="1:8" ht="15">
      <c r="A947" t="s">
        <v>446</v>
      </c>
      <c r="B947" t="s">
        <v>3162</v>
      </c>
      <c r="C947" s="87" t="s">
        <v>354</v>
      </c>
      <c r="D947" s="94">
        <v>400</v>
      </c>
      <c r="E947" s="94">
        <f t="shared" si="20"/>
        <v>336</v>
      </c>
      <c r="F947" s="84">
        <v>0.16</v>
      </c>
      <c r="G947" s="94" t="s">
        <v>3111</v>
      </c>
      <c r="H947" s="94" t="s">
        <v>3111</v>
      </c>
    </row>
    <row r="948" spans="1:8" ht="15">
      <c r="A948" t="s">
        <v>296</v>
      </c>
      <c r="B948" t="s">
        <v>3162</v>
      </c>
      <c r="C948" s="87" t="s">
        <v>287</v>
      </c>
      <c r="D948" s="94">
        <v>400</v>
      </c>
      <c r="E948" s="94">
        <f t="shared" si="20"/>
        <v>336</v>
      </c>
      <c r="F948" s="84">
        <v>0.16</v>
      </c>
      <c r="G948" s="94" t="s">
        <v>3111</v>
      </c>
      <c r="H948" s="94" t="s">
        <v>3111</v>
      </c>
    </row>
    <row r="949" spans="1:8" ht="15">
      <c r="A949" t="s">
        <v>447</v>
      </c>
      <c r="B949" t="s">
        <v>3162</v>
      </c>
      <c r="C949" s="87" t="s">
        <v>356</v>
      </c>
      <c r="D949" s="94">
        <v>400</v>
      </c>
      <c r="E949" s="94">
        <f t="shared" si="20"/>
        <v>336</v>
      </c>
      <c r="F949" s="84">
        <v>0.16</v>
      </c>
      <c r="G949" s="94" t="s">
        <v>3111</v>
      </c>
      <c r="H949" s="94" t="s">
        <v>3111</v>
      </c>
    </row>
    <row r="950" spans="1:8" ht="15">
      <c r="A950" t="s">
        <v>448</v>
      </c>
      <c r="B950" t="s">
        <v>3162</v>
      </c>
      <c r="C950" s="87" t="s">
        <v>358</v>
      </c>
      <c r="D950" s="94">
        <v>400</v>
      </c>
      <c r="E950" s="94">
        <f t="shared" si="20"/>
        <v>336</v>
      </c>
      <c r="F950" s="84">
        <v>0.16</v>
      </c>
      <c r="G950" s="94" t="s">
        <v>3111</v>
      </c>
      <c r="H950" s="94" t="s">
        <v>3111</v>
      </c>
    </row>
    <row r="951" spans="1:8" ht="15">
      <c r="A951" t="s">
        <v>449</v>
      </c>
      <c r="B951" t="s">
        <v>3162</v>
      </c>
      <c r="C951" s="87" t="s">
        <v>360</v>
      </c>
      <c r="D951" s="94">
        <v>400</v>
      </c>
      <c r="E951" s="94">
        <f t="shared" si="20"/>
        <v>336</v>
      </c>
      <c r="F951" s="84">
        <v>0.16</v>
      </c>
      <c r="G951" s="94" t="s">
        <v>3111</v>
      </c>
      <c r="H951" s="94" t="s">
        <v>3111</v>
      </c>
    </row>
    <row r="952" spans="1:8" ht="15">
      <c r="A952" t="s">
        <v>297</v>
      </c>
      <c r="B952" t="s">
        <v>3162</v>
      </c>
      <c r="C952" s="87" t="s">
        <v>289</v>
      </c>
      <c r="D952" s="94">
        <v>400</v>
      </c>
      <c r="E952" s="94">
        <f t="shared" si="20"/>
        <v>336</v>
      </c>
      <c r="F952" s="84">
        <v>0.16</v>
      </c>
      <c r="G952" s="94" t="s">
        <v>3111</v>
      </c>
      <c r="H952" s="94" t="s">
        <v>3111</v>
      </c>
    </row>
    <row r="953" spans="1:8" ht="15">
      <c r="A953" t="s">
        <v>298</v>
      </c>
      <c r="B953" t="s">
        <v>3162</v>
      </c>
      <c r="C953" s="87" t="s">
        <v>291</v>
      </c>
      <c r="D953" s="94">
        <v>400</v>
      </c>
      <c r="E953" s="94">
        <f t="shared" si="20"/>
        <v>336</v>
      </c>
      <c r="F953" s="84">
        <v>0.16</v>
      </c>
      <c r="G953" s="94" t="s">
        <v>3111</v>
      </c>
      <c r="H953" s="94" t="s">
        <v>3111</v>
      </c>
    </row>
    <row r="954" spans="1:8" ht="15">
      <c r="A954" t="s">
        <v>299</v>
      </c>
      <c r="B954" t="s">
        <v>3162</v>
      </c>
      <c r="C954" s="87" t="s">
        <v>293</v>
      </c>
      <c r="D954" s="94">
        <v>400</v>
      </c>
      <c r="E954" s="94">
        <f t="shared" si="20"/>
        <v>336</v>
      </c>
      <c r="F954" s="84">
        <v>0.16</v>
      </c>
      <c r="G954" s="94" t="s">
        <v>3111</v>
      </c>
      <c r="H954" s="94" t="s">
        <v>3111</v>
      </c>
    </row>
    <row r="955" spans="1:8" ht="15">
      <c r="A955" t="s">
        <v>450</v>
      </c>
      <c r="B955" t="s">
        <v>3162</v>
      </c>
      <c r="C955" s="87" t="s">
        <v>362</v>
      </c>
      <c r="D955" s="94">
        <v>400</v>
      </c>
      <c r="E955" s="94">
        <f t="shared" si="20"/>
        <v>336</v>
      </c>
      <c r="F955" s="84">
        <v>0.16</v>
      </c>
      <c r="G955" s="94" t="s">
        <v>3111</v>
      </c>
      <c r="H955" s="94" t="s">
        <v>3111</v>
      </c>
    </row>
    <row r="956" spans="1:8" ht="15">
      <c r="A956" t="s">
        <v>451</v>
      </c>
      <c r="B956" t="s">
        <v>3162</v>
      </c>
      <c r="C956" s="87" t="s">
        <v>364</v>
      </c>
      <c r="D956" s="94">
        <v>400</v>
      </c>
      <c r="E956" s="94">
        <f t="shared" si="20"/>
        <v>336</v>
      </c>
      <c r="F956" s="84">
        <v>0.16</v>
      </c>
      <c r="G956" s="94" t="s">
        <v>3111</v>
      </c>
      <c r="H956" s="94" t="s">
        <v>3111</v>
      </c>
    </row>
    <row r="957" spans="1:8" ht="15">
      <c r="A957" t="s">
        <v>452</v>
      </c>
      <c r="B957" t="s">
        <v>3162</v>
      </c>
      <c r="C957" s="87" t="s">
        <v>366</v>
      </c>
      <c r="D957" s="94">
        <v>400</v>
      </c>
      <c r="E957" s="94">
        <f t="shared" si="20"/>
        <v>336</v>
      </c>
      <c r="F957" s="84">
        <v>0.16</v>
      </c>
      <c r="G957" s="94" t="s">
        <v>3111</v>
      </c>
      <c r="H957" s="94" t="s">
        <v>3111</v>
      </c>
    </row>
    <row r="958" spans="1:8" ht="15">
      <c r="A958" t="s">
        <v>453</v>
      </c>
      <c r="B958" t="s">
        <v>3162</v>
      </c>
      <c r="C958" s="87" t="s">
        <v>368</v>
      </c>
      <c r="D958" s="94">
        <v>400</v>
      </c>
      <c r="E958" s="94">
        <f t="shared" si="20"/>
        <v>336</v>
      </c>
      <c r="F958" s="84">
        <v>0.16</v>
      </c>
      <c r="G958" s="94" t="s">
        <v>3111</v>
      </c>
      <c r="H958" s="94" t="s">
        <v>3111</v>
      </c>
    </row>
    <row r="959" spans="1:8" ht="15">
      <c r="A959" t="s">
        <v>454</v>
      </c>
      <c r="B959" t="s">
        <v>3162</v>
      </c>
      <c r="C959" s="87" t="s">
        <v>370</v>
      </c>
      <c r="D959" s="94">
        <v>400</v>
      </c>
      <c r="E959" s="94">
        <f t="shared" si="20"/>
        <v>336</v>
      </c>
      <c r="F959" s="84">
        <v>0.16</v>
      </c>
      <c r="G959" s="94" t="s">
        <v>3111</v>
      </c>
      <c r="H959" s="94" t="s">
        <v>3111</v>
      </c>
    </row>
    <row r="960" spans="1:8" ht="15">
      <c r="A960" t="s">
        <v>455</v>
      </c>
      <c r="B960" t="s">
        <v>3162</v>
      </c>
      <c r="C960" s="87" t="s">
        <v>372</v>
      </c>
      <c r="D960" s="94">
        <v>400</v>
      </c>
      <c r="E960" s="94">
        <f t="shared" si="20"/>
        <v>336</v>
      </c>
      <c r="F960" s="84">
        <v>0.16</v>
      </c>
      <c r="G960" s="94" t="s">
        <v>3111</v>
      </c>
      <c r="H960" s="94" t="s">
        <v>3111</v>
      </c>
    </row>
    <row r="961" spans="1:8" ht="15">
      <c r="A961" t="s">
        <v>456</v>
      </c>
      <c r="B961" t="s">
        <v>3162</v>
      </c>
      <c r="C961" s="87" t="s">
        <v>374</v>
      </c>
      <c r="D961" s="94">
        <v>400</v>
      </c>
      <c r="E961" s="94">
        <f t="shared" si="20"/>
        <v>336</v>
      </c>
      <c r="F961" s="84">
        <v>0.16</v>
      </c>
      <c r="G961" s="94" t="s">
        <v>3111</v>
      </c>
      <c r="H961" s="94" t="s">
        <v>3111</v>
      </c>
    </row>
    <row r="962" spans="1:8" ht="15">
      <c r="A962" t="s">
        <v>457</v>
      </c>
      <c r="B962" t="s">
        <v>3162</v>
      </c>
      <c r="C962" s="87" t="s">
        <v>376</v>
      </c>
      <c r="D962" s="94">
        <v>400</v>
      </c>
      <c r="E962" s="94">
        <f t="shared" si="20"/>
        <v>336</v>
      </c>
      <c r="F962" s="84">
        <v>0.16</v>
      </c>
      <c r="G962" s="94" t="s">
        <v>3111</v>
      </c>
      <c r="H962" s="94" t="s">
        <v>3111</v>
      </c>
    </row>
    <row r="963" spans="1:8" ht="15">
      <c r="A963" t="s">
        <v>458</v>
      </c>
      <c r="B963" t="s">
        <v>3162</v>
      </c>
      <c r="C963" s="87" t="s">
        <v>378</v>
      </c>
      <c r="D963" s="94">
        <v>400</v>
      </c>
      <c r="E963" s="94">
        <f t="shared" si="20"/>
        <v>336</v>
      </c>
      <c r="F963" s="84">
        <v>0.16</v>
      </c>
      <c r="G963" s="94" t="s">
        <v>3111</v>
      </c>
      <c r="H963" s="94" t="s">
        <v>3111</v>
      </c>
    </row>
    <row r="964" spans="1:8" ht="15">
      <c r="A964" t="s">
        <v>459</v>
      </c>
      <c r="B964" t="s">
        <v>3162</v>
      </c>
      <c r="C964" s="87" t="s">
        <v>380</v>
      </c>
      <c r="D964" s="94">
        <v>400</v>
      </c>
      <c r="E964" s="94">
        <f t="shared" si="20"/>
        <v>336</v>
      </c>
      <c r="F964" s="84">
        <v>0.16</v>
      </c>
      <c r="G964" s="94" t="s">
        <v>3111</v>
      </c>
      <c r="H964" s="94" t="s">
        <v>3111</v>
      </c>
    </row>
    <row r="965" spans="1:8" ht="15">
      <c r="A965" t="s">
        <v>460</v>
      </c>
      <c r="B965" t="s">
        <v>3162</v>
      </c>
      <c r="C965" s="87" t="s">
        <v>382</v>
      </c>
      <c r="D965" s="94">
        <v>400</v>
      </c>
      <c r="E965" s="94">
        <f t="shared" si="20"/>
        <v>336</v>
      </c>
      <c r="F965" s="84">
        <v>0.16</v>
      </c>
      <c r="G965" s="94" t="s">
        <v>3111</v>
      </c>
      <c r="H965" s="94" t="s">
        <v>3111</v>
      </c>
    </row>
    <row r="966" spans="1:8" ht="15">
      <c r="A966" t="s">
        <v>461</v>
      </c>
      <c r="B966" t="s">
        <v>3162</v>
      </c>
      <c r="C966" s="87" t="s">
        <v>384</v>
      </c>
      <c r="D966" s="94">
        <v>400</v>
      </c>
      <c r="E966" s="94">
        <f t="shared" si="20"/>
        <v>336</v>
      </c>
      <c r="F966" s="84">
        <v>0.16</v>
      </c>
      <c r="G966" s="94" t="s">
        <v>3111</v>
      </c>
      <c r="H966" s="94" t="s">
        <v>3111</v>
      </c>
    </row>
    <row r="967" spans="1:8" ht="15">
      <c r="A967" t="s">
        <v>462</v>
      </c>
      <c r="B967" t="s">
        <v>3162</v>
      </c>
      <c r="C967" s="87" t="s">
        <v>386</v>
      </c>
      <c r="D967" s="94">
        <v>400</v>
      </c>
      <c r="E967" s="94">
        <f t="shared" si="20"/>
        <v>336</v>
      </c>
      <c r="F967" s="84">
        <v>0.16</v>
      </c>
      <c r="G967" s="94" t="s">
        <v>3111</v>
      </c>
      <c r="H967" s="94" t="s">
        <v>3111</v>
      </c>
    </row>
    <row r="968" spans="1:8" ht="15">
      <c r="A968" t="s">
        <v>463</v>
      </c>
      <c r="B968" t="s">
        <v>3162</v>
      </c>
      <c r="C968" s="87" t="s">
        <v>388</v>
      </c>
      <c r="D968" s="94">
        <v>400</v>
      </c>
      <c r="E968" s="94">
        <f t="shared" si="20"/>
        <v>336</v>
      </c>
      <c r="F968" s="84">
        <v>0.16</v>
      </c>
      <c r="G968" s="94" t="s">
        <v>3111</v>
      </c>
      <c r="H968" s="94" t="s">
        <v>3111</v>
      </c>
    </row>
    <row r="969" spans="1:8" ht="15">
      <c r="A969" t="s">
        <v>464</v>
      </c>
      <c r="B969" t="s">
        <v>3162</v>
      </c>
      <c r="C969" s="87" t="s">
        <v>390</v>
      </c>
      <c r="D969" s="94">
        <v>400</v>
      </c>
      <c r="E969" s="94">
        <f t="shared" si="20"/>
        <v>336</v>
      </c>
      <c r="F969" s="84">
        <v>0.16</v>
      </c>
      <c r="G969" s="94" t="s">
        <v>3111</v>
      </c>
      <c r="H969" s="94" t="s">
        <v>3111</v>
      </c>
    </row>
    <row r="970" spans="1:8" ht="15">
      <c r="A970" t="s">
        <v>465</v>
      </c>
      <c r="B970" t="s">
        <v>3162</v>
      </c>
      <c r="C970" s="87" t="s">
        <v>392</v>
      </c>
      <c r="D970" s="94">
        <v>400</v>
      </c>
      <c r="E970" s="94">
        <f t="shared" si="20"/>
        <v>336</v>
      </c>
      <c r="F970" s="84">
        <v>0.16</v>
      </c>
      <c r="G970" s="94" t="s">
        <v>3111</v>
      </c>
      <c r="H970" s="94" t="s">
        <v>3111</v>
      </c>
    </row>
    <row r="971" spans="1:8" ht="15">
      <c r="A971" t="s">
        <v>466</v>
      </c>
      <c r="B971" t="s">
        <v>3162</v>
      </c>
      <c r="C971" s="87" t="s">
        <v>394</v>
      </c>
      <c r="D971" s="94">
        <v>400</v>
      </c>
      <c r="E971" s="94">
        <f t="shared" si="20"/>
        <v>336</v>
      </c>
      <c r="F971" s="84">
        <v>0.16</v>
      </c>
      <c r="G971" s="94" t="s">
        <v>3111</v>
      </c>
      <c r="H971" s="94" t="s">
        <v>3111</v>
      </c>
    </row>
    <row r="972" spans="1:8" ht="15">
      <c r="A972" t="s">
        <v>467</v>
      </c>
      <c r="B972" t="s">
        <v>3162</v>
      </c>
      <c r="C972" s="87" t="s">
        <v>396</v>
      </c>
      <c r="D972" s="94">
        <v>400</v>
      </c>
      <c r="E972" s="94">
        <f t="shared" si="20"/>
        <v>336</v>
      </c>
      <c r="F972" s="84">
        <v>0.16</v>
      </c>
      <c r="G972" s="94" t="s">
        <v>3111</v>
      </c>
      <c r="H972" s="94" t="s">
        <v>3111</v>
      </c>
    </row>
    <row r="973" spans="1:8" ht="15">
      <c r="A973" t="s">
        <v>468</v>
      </c>
      <c r="B973" t="s">
        <v>3162</v>
      </c>
      <c r="C973" s="87" t="s">
        <v>398</v>
      </c>
      <c r="D973" s="94">
        <v>400</v>
      </c>
      <c r="E973" s="94">
        <f t="shared" si="20"/>
        <v>336</v>
      </c>
      <c r="F973" s="84">
        <v>0.16</v>
      </c>
      <c r="G973" s="94" t="s">
        <v>3111</v>
      </c>
      <c r="H973" s="94" t="s">
        <v>3111</v>
      </c>
    </row>
    <row r="974" spans="1:8" ht="15">
      <c r="A974" t="s">
        <v>469</v>
      </c>
      <c r="B974" t="s">
        <v>3162</v>
      </c>
      <c r="C974" s="87" t="s">
        <v>400</v>
      </c>
      <c r="D974" s="94">
        <v>400</v>
      </c>
      <c r="E974" s="94">
        <f t="shared" si="20"/>
        <v>336</v>
      </c>
      <c r="F974" s="84">
        <v>0.16</v>
      </c>
      <c r="G974" s="94" t="s">
        <v>3111</v>
      </c>
      <c r="H974" s="94" t="s">
        <v>3111</v>
      </c>
    </row>
    <row r="975" spans="1:8" ht="15">
      <c r="A975" t="s">
        <v>470</v>
      </c>
      <c r="B975" t="s">
        <v>3162</v>
      </c>
      <c r="C975" s="87" t="s">
        <v>402</v>
      </c>
      <c r="D975" s="94">
        <v>400</v>
      </c>
      <c r="E975" s="94">
        <f t="shared" si="20"/>
        <v>336</v>
      </c>
      <c r="F975" s="84">
        <v>0.16</v>
      </c>
      <c r="G975" s="94" t="s">
        <v>3111</v>
      </c>
      <c r="H975" s="94" t="s">
        <v>3111</v>
      </c>
    </row>
    <row r="976" spans="1:8" ht="15">
      <c r="A976" t="s">
        <v>471</v>
      </c>
      <c r="B976" t="s">
        <v>3162</v>
      </c>
      <c r="C976" s="87" t="s">
        <v>404</v>
      </c>
      <c r="D976" s="94">
        <v>400</v>
      </c>
      <c r="E976" s="94">
        <f t="shared" si="20"/>
        <v>336</v>
      </c>
      <c r="F976" s="84">
        <v>0.16</v>
      </c>
      <c r="G976" s="94" t="s">
        <v>3111</v>
      </c>
      <c r="H976" s="94" t="s">
        <v>3111</v>
      </c>
    </row>
    <row r="977" spans="1:8" ht="15">
      <c r="A977" t="s">
        <v>472</v>
      </c>
      <c r="B977" t="s">
        <v>3162</v>
      </c>
      <c r="C977" s="87" t="s">
        <v>406</v>
      </c>
      <c r="D977" s="94">
        <v>400</v>
      </c>
      <c r="E977" s="94">
        <f t="shared" si="20"/>
        <v>336</v>
      </c>
      <c r="F977" s="84">
        <v>0.16</v>
      </c>
      <c r="G977" s="94" t="s">
        <v>3111</v>
      </c>
      <c r="H977" s="94" t="s">
        <v>3111</v>
      </c>
    </row>
    <row r="978" spans="1:8" ht="15">
      <c r="A978" t="s">
        <v>473</v>
      </c>
      <c r="B978" t="s">
        <v>3162</v>
      </c>
      <c r="C978" s="87" t="s">
        <v>408</v>
      </c>
      <c r="D978" s="94">
        <v>400</v>
      </c>
      <c r="E978" s="94">
        <f aca="true" t="shared" si="21" ref="E978:E1041">D978*0.84</f>
        <v>336</v>
      </c>
      <c r="F978" s="84">
        <v>0.16</v>
      </c>
      <c r="G978" s="94" t="s">
        <v>3111</v>
      </c>
      <c r="H978" s="94" t="s">
        <v>3111</v>
      </c>
    </row>
    <row r="979" spans="1:8" ht="15">
      <c r="A979" t="s">
        <v>474</v>
      </c>
      <c r="B979" t="s">
        <v>3162</v>
      </c>
      <c r="C979" s="87" t="s">
        <v>410</v>
      </c>
      <c r="D979" s="94">
        <v>400</v>
      </c>
      <c r="E979" s="94">
        <f t="shared" si="21"/>
        <v>336</v>
      </c>
      <c r="F979" s="84">
        <v>0.16</v>
      </c>
      <c r="G979" s="94" t="s">
        <v>3111</v>
      </c>
      <c r="H979" s="94" t="s">
        <v>3111</v>
      </c>
    </row>
    <row r="980" spans="1:8" ht="15">
      <c r="A980" t="s">
        <v>475</v>
      </c>
      <c r="B980" t="s">
        <v>3162</v>
      </c>
      <c r="C980" s="87" t="s">
        <v>412</v>
      </c>
      <c r="D980" s="94">
        <v>400</v>
      </c>
      <c r="E980" s="94">
        <f t="shared" si="21"/>
        <v>336</v>
      </c>
      <c r="F980" s="84">
        <v>0.16</v>
      </c>
      <c r="G980" s="94" t="s">
        <v>3111</v>
      </c>
      <c r="H980" s="94" t="s">
        <v>3111</v>
      </c>
    </row>
    <row r="981" spans="1:8" ht="15">
      <c r="A981" t="s">
        <v>476</v>
      </c>
      <c r="B981" t="s">
        <v>3162</v>
      </c>
      <c r="C981" s="87" t="s">
        <v>414</v>
      </c>
      <c r="D981" s="94">
        <v>400</v>
      </c>
      <c r="E981" s="94">
        <f t="shared" si="21"/>
        <v>336</v>
      </c>
      <c r="F981" s="84">
        <v>0.16</v>
      </c>
      <c r="G981" s="94" t="s">
        <v>3111</v>
      </c>
      <c r="H981" s="94" t="s">
        <v>3111</v>
      </c>
    </row>
    <row r="982" spans="1:8" ht="15">
      <c r="A982" t="s">
        <v>477</v>
      </c>
      <c r="B982" t="s">
        <v>3162</v>
      </c>
      <c r="C982" s="87" t="s">
        <v>416</v>
      </c>
      <c r="D982" s="94">
        <v>400</v>
      </c>
      <c r="E982" s="94">
        <f t="shared" si="21"/>
        <v>336</v>
      </c>
      <c r="F982" s="84">
        <v>0.16</v>
      </c>
      <c r="G982" s="94" t="s">
        <v>3111</v>
      </c>
      <c r="H982" s="94" t="s">
        <v>3111</v>
      </c>
    </row>
    <row r="983" spans="1:8" ht="15">
      <c r="A983" t="s">
        <v>300</v>
      </c>
      <c r="B983" t="s">
        <v>3162</v>
      </c>
      <c r="C983" s="87" t="s">
        <v>295</v>
      </c>
      <c r="D983" s="94">
        <v>400</v>
      </c>
      <c r="E983" s="94">
        <f t="shared" si="21"/>
        <v>336</v>
      </c>
      <c r="F983" s="84">
        <v>0.16</v>
      </c>
      <c r="G983" s="94" t="s">
        <v>3111</v>
      </c>
      <c r="H983" s="94" t="s">
        <v>3111</v>
      </c>
    </row>
    <row r="984" spans="1:8" ht="15">
      <c r="A984" t="s">
        <v>478</v>
      </c>
      <c r="B984" t="s">
        <v>3162</v>
      </c>
      <c r="C984" s="87" t="s">
        <v>418</v>
      </c>
      <c r="D984" s="94">
        <v>400</v>
      </c>
      <c r="E984" s="94">
        <f t="shared" si="21"/>
        <v>336</v>
      </c>
      <c r="F984" s="84">
        <v>0.16</v>
      </c>
      <c r="G984" s="94" t="s">
        <v>3111</v>
      </c>
      <c r="H984" s="94" t="s">
        <v>3111</v>
      </c>
    </row>
    <row r="985" spans="1:8" ht="15">
      <c r="A985" t="s">
        <v>479</v>
      </c>
      <c r="B985" t="s">
        <v>3162</v>
      </c>
      <c r="C985" s="87" t="s">
        <v>420</v>
      </c>
      <c r="D985" s="94">
        <v>400</v>
      </c>
      <c r="E985" s="94">
        <f t="shared" si="21"/>
        <v>336</v>
      </c>
      <c r="F985" s="84">
        <v>0.16</v>
      </c>
      <c r="G985" s="94" t="s">
        <v>3111</v>
      </c>
      <c r="H985" s="94" t="s">
        <v>3111</v>
      </c>
    </row>
    <row r="986" spans="1:8" ht="15">
      <c r="A986" t="s">
        <v>480</v>
      </c>
      <c r="B986" t="s">
        <v>3162</v>
      </c>
      <c r="C986" s="87" t="s">
        <v>422</v>
      </c>
      <c r="D986" s="94">
        <v>400</v>
      </c>
      <c r="E986" s="94">
        <f t="shared" si="21"/>
        <v>336</v>
      </c>
      <c r="F986" s="84">
        <v>0.16</v>
      </c>
      <c r="G986" s="94" t="s">
        <v>3111</v>
      </c>
      <c r="H986" s="94" t="s">
        <v>3111</v>
      </c>
    </row>
    <row r="987" spans="1:8" ht="15">
      <c r="A987" t="s">
        <v>481</v>
      </c>
      <c r="B987" t="s">
        <v>3162</v>
      </c>
      <c r="C987" s="87" t="s">
        <v>424</v>
      </c>
      <c r="D987" s="94">
        <v>400</v>
      </c>
      <c r="E987" s="94">
        <f t="shared" si="21"/>
        <v>336</v>
      </c>
      <c r="F987" s="84">
        <v>0.16</v>
      </c>
      <c r="G987" s="94" t="s">
        <v>3111</v>
      </c>
      <c r="H987" s="94" t="s">
        <v>3111</v>
      </c>
    </row>
    <row r="988" spans="1:8" ht="15">
      <c r="A988" t="s">
        <v>482</v>
      </c>
      <c r="B988" t="s">
        <v>3162</v>
      </c>
      <c r="C988" s="87" t="s">
        <v>426</v>
      </c>
      <c r="D988" s="94">
        <v>400</v>
      </c>
      <c r="E988" s="94">
        <f t="shared" si="21"/>
        <v>336</v>
      </c>
      <c r="F988" s="84">
        <v>0.16</v>
      </c>
      <c r="G988" s="94" t="s">
        <v>3111</v>
      </c>
      <c r="H988" s="94" t="s">
        <v>3111</v>
      </c>
    </row>
    <row r="989" spans="1:8" ht="15">
      <c r="A989" t="s">
        <v>483</v>
      </c>
      <c r="B989" t="s">
        <v>3162</v>
      </c>
      <c r="C989" s="87" t="s">
        <v>428</v>
      </c>
      <c r="D989" s="94">
        <v>400</v>
      </c>
      <c r="E989" s="94">
        <f t="shared" si="21"/>
        <v>336</v>
      </c>
      <c r="F989" s="84">
        <v>0.16</v>
      </c>
      <c r="G989" s="94" t="s">
        <v>3111</v>
      </c>
      <c r="H989" s="94" t="s">
        <v>3111</v>
      </c>
    </row>
    <row r="990" spans="1:8" ht="15">
      <c r="A990" t="s">
        <v>484</v>
      </c>
      <c r="B990" t="s">
        <v>3162</v>
      </c>
      <c r="C990" s="87" t="s">
        <v>430</v>
      </c>
      <c r="D990" s="94">
        <v>400</v>
      </c>
      <c r="E990" s="94">
        <f t="shared" si="21"/>
        <v>336</v>
      </c>
      <c r="F990" s="84">
        <v>0.16</v>
      </c>
      <c r="G990" s="94" t="s">
        <v>3111</v>
      </c>
      <c r="H990" s="94" t="s">
        <v>3111</v>
      </c>
    </row>
    <row r="991" spans="1:8" ht="15">
      <c r="A991" t="s">
        <v>485</v>
      </c>
      <c r="B991" t="s">
        <v>3162</v>
      </c>
      <c r="C991" s="87" t="s">
        <v>432</v>
      </c>
      <c r="D991" s="94">
        <v>400</v>
      </c>
      <c r="E991" s="94">
        <f t="shared" si="21"/>
        <v>336</v>
      </c>
      <c r="F991" s="84">
        <v>0.16</v>
      </c>
      <c r="G991" s="94" t="s">
        <v>3111</v>
      </c>
      <c r="H991" s="94" t="s">
        <v>3111</v>
      </c>
    </row>
    <row r="992" spans="1:8" ht="15">
      <c r="A992" t="s">
        <v>486</v>
      </c>
      <c r="B992" t="s">
        <v>3162</v>
      </c>
      <c r="C992" s="87" t="s">
        <v>434</v>
      </c>
      <c r="D992" s="94">
        <v>400</v>
      </c>
      <c r="E992" s="94">
        <f t="shared" si="21"/>
        <v>336</v>
      </c>
      <c r="F992" s="84">
        <v>0.16</v>
      </c>
      <c r="G992" s="94" t="s">
        <v>3111</v>
      </c>
      <c r="H992" s="94" t="s">
        <v>3111</v>
      </c>
    </row>
    <row r="993" spans="1:8" ht="15">
      <c r="A993" t="s">
        <v>487</v>
      </c>
      <c r="B993" t="s">
        <v>3162</v>
      </c>
      <c r="C993" s="87" t="s">
        <v>436</v>
      </c>
      <c r="D993" s="94">
        <v>400</v>
      </c>
      <c r="E993" s="94">
        <f t="shared" si="21"/>
        <v>336</v>
      </c>
      <c r="F993" s="84">
        <v>0.16</v>
      </c>
      <c r="G993" s="94" t="s">
        <v>3111</v>
      </c>
      <c r="H993" s="94" t="s">
        <v>3111</v>
      </c>
    </row>
    <row r="994" spans="1:8" ht="15">
      <c r="A994" t="s">
        <v>488</v>
      </c>
      <c r="B994" t="s">
        <v>3162</v>
      </c>
      <c r="C994" s="87" t="s">
        <v>438</v>
      </c>
      <c r="D994" s="94">
        <v>400</v>
      </c>
      <c r="E994" s="94">
        <f t="shared" si="21"/>
        <v>336</v>
      </c>
      <c r="F994" s="84">
        <v>0.16</v>
      </c>
      <c r="G994" s="94" t="s">
        <v>3111</v>
      </c>
      <c r="H994" s="94" t="s">
        <v>3111</v>
      </c>
    </row>
    <row r="995" spans="1:8" ht="15">
      <c r="A995" t="s">
        <v>489</v>
      </c>
      <c r="B995" t="s">
        <v>3162</v>
      </c>
      <c r="C995" s="87" t="s">
        <v>440</v>
      </c>
      <c r="D995" s="94">
        <v>400</v>
      </c>
      <c r="E995" s="94">
        <f t="shared" si="21"/>
        <v>336</v>
      </c>
      <c r="F995" s="84">
        <v>0.16</v>
      </c>
      <c r="G995" s="94" t="s">
        <v>3111</v>
      </c>
      <c r="H995" s="94" t="s">
        <v>3111</v>
      </c>
    </row>
    <row r="996" spans="1:8" ht="15">
      <c r="A996" t="s">
        <v>490</v>
      </c>
      <c r="B996" t="s">
        <v>3162</v>
      </c>
      <c r="C996" s="87" t="s">
        <v>442</v>
      </c>
      <c r="D996" s="94">
        <v>400</v>
      </c>
      <c r="E996" s="94">
        <f t="shared" si="21"/>
        <v>336</v>
      </c>
      <c r="F996" s="84">
        <v>0.16</v>
      </c>
      <c r="G996" s="94" t="s">
        <v>3111</v>
      </c>
      <c r="H996" s="94" t="s">
        <v>3111</v>
      </c>
    </row>
    <row r="997" spans="1:8" ht="15">
      <c r="A997" t="s">
        <v>491</v>
      </c>
      <c r="B997" t="s">
        <v>3162</v>
      </c>
      <c r="C997" s="87" t="s">
        <v>444</v>
      </c>
      <c r="D997" s="94">
        <v>400</v>
      </c>
      <c r="E997" s="94">
        <f t="shared" si="21"/>
        <v>336</v>
      </c>
      <c r="F997" s="84">
        <v>0.16</v>
      </c>
      <c r="G997" s="94" t="s">
        <v>3111</v>
      </c>
      <c r="H997" s="94" t="s">
        <v>3111</v>
      </c>
    </row>
    <row r="998" spans="1:8" ht="15">
      <c r="A998" t="s">
        <v>311</v>
      </c>
      <c r="B998" t="s">
        <v>3162</v>
      </c>
      <c r="C998" s="87" t="s">
        <v>312</v>
      </c>
      <c r="D998" s="94">
        <v>1500</v>
      </c>
      <c r="E998" s="94">
        <f t="shared" si="21"/>
        <v>1260</v>
      </c>
      <c r="F998" s="84">
        <v>0.16</v>
      </c>
      <c r="G998" s="94" t="s">
        <v>3111</v>
      </c>
      <c r="H998" s="94" t="s">
        <v>3111</v>
      </c>
    </row>
    <row r="999" spans="1:8" ht="15">
      <c r="A999" t="s">
        <v>313</v>
      </c>
      <c r="B999" t="s">
        <v>3162</v>
      </c>
      <c r="C999" s="87" t="s">
        <v>314</v>
      </c>
      <c r="D999" s="94">
        <v>750</v>
      </c>
      <c r="E999" s="94">
        <f t="shared" si="21"/>
        <v>630</v>
      </c>
      <c r="F999" s="84">
        <v>0.16</v>
      </c>
      <c r="G999" s="94" t="s">
        <v>3111</v>
      </c>
      <c r="H999" s="94" t="s">
        <v>3111</v>
      </c>
    </row>
    <row r="1000" spans="1:8" ht="15">
      <c r="A1000" t="s">
        <v>315</v>
      </c>
      <c r="B1000" t="s">
        <v>3162</v>
      </c>
      <c r="C1000" s="87" t="s">
        <v>316</v>
      </c>
      <c r="D1000" s="94">
        <v>300</v>
      </c>
      <c r="E1000" s="94">
        <f t="shared" si="21"/>
        <v>252</v>
      </c>
      <c r="F1000" s="84">
        <v>0.16</v>
      </c>
      <c r="G1000" s="94" t="s">
        <v>3111</v>
      </c>
      <c r="H1000" s="94" t="s">
        <v>3111</v>
      </c>
    </row>
    <row r="1001" spans="1:8" ht="15">
      <c r="A1001" t="s">
        <v>317</v>
      </c>
      <c r="B1001" t="s">
        <v>3162</v>
      </c>
      <c r="C1001" s="87" t="s">
        <v>318</v>
      </c>
      <c r="D1001" s="94">
        <v>1500</v>
      </c>
      <c r="E1001" s="94">
        <f t="shared" si="21"/>
        <v>1260</v>
      </c>
      <c r="F1001" s="84">
        <v>0.16</v>
      </c>
      <c r="G1001" s="94" t="s">
        <v>3111</v>
      </c>
      <c r="H1001" s="94" t="s">
        <v>3111</v>
      </c>
    </row>
    <row r="1002" spans="1:8" ht="15">
      <c r="A1002" t="s">
        <v>351</v>
      </c>
      <c r="B1002" t="s">
        <v>3162</v>
      </c>
      <c r="C1002" s="87" t="s">
        <v>352</v>
      </c>
      <c r="D1002" s="94">
        <v>250</v>
      </c>
      <c r="E1002" s="94">
        <f t="shared" si="21"/>
        <v>210</v>
      </c>
      <c r="F1002" s="84">
        <v>0.16</v>
      </c>
      <c r="G1002" s="94" t="s">
        <v>3111</v>
      </c>
      <c r="H1002" s="94" t="s">
        <v>3111</v>
      </c>
    </row>
    <row r="1003" spans="1:8" ht="15">
      <c r="A1003" t="s">
        <v>353</v>
      </c>
      <c r="B1003" t="s">
        <v>3162</v>
      </c>
      <c r="C1003" s="87" t="s">
        <v>354</v>
      </c>
      <c r="D1003" s="94">
        <v>250</v>
      </c>
      <c r="E1003" s="94">
        <f t="shared" si="21"/>
        <v>210</v>
      </c>
      <c r="F1003" s="84">
        <v>0.16</v>
      </c>
      <c r="G1003" s="94" t="s">
        <v>3111</v>
      </c>
      <c r="H1003" s="94" t="s">
        <v>3111</v>
      </c>
    </row>
    <row r="1004" spans="1:8" ht="15">
      <c r="A1004" t="s">
        <v>286</v>
      </c>
      <c r="B1004" t="s">
        <v>3162</v>
      </c>
      <c r="C1004" s="87" t="s">
        <v>287</v>
      </c>
      <c r="D1004" s="94">
        <v>250</v>
      </c>
      <c r="E1004" s="94">
        <f t="shared" si="21"/>
        <v>210</v>
      </c>
      <c r="F1004" s="84">
        <v>0.16</v>
      </c>
      <c r="G1004" s="94" t="s">
        <v>3111</v>
      </c>
      <c r="H1004" s="94" t="s">
        <v>3111</v>
      </c>
    </row>
    <row r="1005" spans="1:8" ht="15">
      <c r="A1005" t="s">
        <v>355</v>
      </c>
      <c r="B1005" t="s">
        <v>3162</v>
      </c>
      <c r="C1005" s="87" t="s">
        <v>356</v>
      </c>
      <c r="D1005" s="94">
        <v>250</v>
      </c>
      <c r="E1005" s="94">
        <f t="shared" si="21"/>
        <v>210</v>
      </c>
      <c r="F1005" s="84">
        <v>0.16</v>
      </c>
      <c r="G1005" s="94" t="s">
        <v>3111</v>
      </c>
      <c r="H1005" s="94" t="s">
        <v>3111</v>
      </c>
    </row>
    <row r="1006" spans="1:8" ht="15">
      <c r="A1006" t="s">
        <v>357</v>
      </c>
      <c r="B1006" t="s">
        <v>3162</v>
      </c>
      <c r="C1006" s="87" t="s">
        <v>358</v>
      </c>
      <c r="D1006" s="94">
        <v>250</v>
      </c>
      <c r="E1006" s="94">
        <f t="shared" si="21"/>
        <v>210</v>
      </c>
      <c r="F1006" s="84">
        <v>0.16</v>
      </c>
      <c r="G1006" s="94" t="s">
        <v>3111</v>
      </c>
      <c r="H1006" s="94" t="s">
        <v>3111</v>
      </c>
    </row>
    <row r="1007" spans="1:8" ht="15">
      <c r="A1007" t="s">
        <v>359</v>
      </c>
      <c r="B1007" t="s">
        <v>3162</v>
      </c>
      <c r="C1007" s="87" t="s">
        <v>360</v>
      </c>
      <c r="D1007" s="94">
        <v>250</v>
      </c>
      <c r="E1007" s="94">
        <f t="shared" si="21"/>
        <v>210</v>
      </c>
      <c r="F1007" s="84">
        <v>0.16</v>
      </c>
      <c r="G1007" s="94" t="s">
        <v>3111</v>
      </c>
      <c r="H1007" s="94" t="s">
        <v>3111</v>
      </c>
    </row>
    <row r="1008" spans="1:8" ht="15">
      <c r="A1008" t="s">
        <v>288</v>
      </c>
      <c r="B1008" t="s">
        <v>3162</v>
      </c>
      <c r="C1008" s="87" t="s">
        <v>289</v>
      </c>
      <c r="D1008" s="94">
        <v>250</v>
      </c>
      <c r="E1008" s="94">
        <f t="shared" si="21"/>
        <v>210</v>
      </c>
      <c r="F1008" s="84">
        <v>0.16</v>
      </c>
      <c r="G1008" s="94" t="s">
        <v>3111</v>
      </c>
      <c r="H1008" s="94" t="s">
        <v>3111</v>
      </c>
    </row>
    <row r="1009" spans="1:8" ht="15">
      <c r="A1009" t="s">
        <v>290</v>
      </c>
      <c r="B1009" t="s">
        <v>3162</v>
      </c>
      <c r="C1009" s="87" t="s">
        <v>291</v>
      </c>
      <c r="D1009" s="94">
        <v>250</v>
      </c>
      <c r="E1009" s="94">
        <f t="shared" si="21"/>
        <v>210</v>
      </c>
      <c r="F1009" s="84">
        <v>0.16</v>
      </c>
      <c r="G1009" s="94" t="s">
        <v>3111</v>
      </c>
      <c r="H1009" s="94" t="s">
        <v>3111</v>
      </c>
    </row>
    <row r="1010" spans="1:8" ht="15">
      <c r="A1010" t="s">
        <v>292</v>
      </c>
      <c r="B1010" t="s">
        <v>3162</v>
      </c>
      <c r="C1010" s="87" t="s">
        <v>293</v>
      </c>
      <c r="D1010" s="94">
        <v>250</v>
      </c>
      <c r="E1010" s="94">
        <f t="shared" si="21"/>
        <v>210</v>
      </c>
      <c r="F1010" s="84">
        <v>0.16</v>
      </c>
      <c r="G1010" s="94" t="s">
        <v>3111</v>
      </c>
      <c r="H1010" s="94" t="s">
        <v>3111</v>
      </c>
    </row>
    <row r="1011" spans="1:8" ht="15">
      <c r="A1011" t="s">
        <v>361</v>
      </c>
      <c r="B1011" t="s">
        <v>3162</v>
      </c>
      <c r="C1011" s="87" t="s">
        <v>362</v>
      </c>
      <c r="D1011" s="94">
        <v>250</v>
      </c>
      <c r="E1011" s="94">
        <f t="shared" si="21"/>
        <v>210</v>
      </c>
      <c r="F1011" s="84">
        <v>0.16</v>
      </c>
      <c r="G1011" s="94" t="s">
        <v>3111</v>
      </c>
      <c r="H1011" s="94" t="s">
        <v>3111</v>
      </c>
    </row>
    <row r="1012" spans="1:8" ht="15">
      <c r="A1012" t="s">
        <v>363</v>
      </c>
      <c r="B1012" t="s">
        <v>3162</v>
      </c>
      <c r="C1012" s="87" t="s">
        <v>364</v>
      </c>
      <c r="D1012" s="94">
        <v>250</v>
      </c>
      <c r="E1012" s="94">
        <f t="shared" si="21"/>
        <v>210</v>
      </c>
      <c r="F1012" s="84">
        <v>0.16</v>
      </c>
      <c r="G1012" s="94" t="s">
        <v>3111</v>
      </c>
      <c r="H1012" s="94" t="s">
        <v>3111</v>
      </c>
    </row>
    <row r="1013" spans="1:8" ht="15">
      <c r="A1013" t="s">
        <v>365</v>
      </c>
      <c r="B1013" t="s">
        <v>3162</v>
      </c>
      <c r="C1013" s="87" t="s">
        <v>366</v>
      </c>
      <c r="D1013" s="94">
        <v>250</v>
      </c>
      <c r="E1013" s="94">
        <f t="shared" si="21"/>
        <v>210</v>
      </c>
      <c r="F1013" s="84">
        <v>0.16</v>
      </c>
      <c r="G1013" s="94" t="s">
        <v>3111</v>
      </c>
      <c r="H1013" s="94" t="s">
        <v>3111</v>
      </c>
    </row>
    <row r="1014" spans="1:8" ht="15">
      <c r="A1014" t="s">
        <v>367</v>
      </c>
      <c r="B1014" t="s">
        <v>3162</v>
      </c>
      <c r="C1014" s="87" t="s">
        <v>368</v>
      </c>
      <c r="D1014" s="94">
        <v>250</v>
      </c>
      <c r="E1014" s="94">
        <f t="shared" si="21"/>
        <v>210</v>
      </c>
      <c r="F1014" s="84">
        <v>0.16</v>
      </c>
      <c r="G1014" s="94" t="s">
        <v>3111</v>
      </c>
      <c r="H1014" s="94" t="s">
        <v>3111</v>
      </c>
    </row>
    <row r="1015" spans="1:8" ht="15">
      <c r="A1015" t="s">
        <v>369</v>
      </c>
      <c r="B1015" t="s">
        <v>3162</v>
      </c>
      <c r="C1015" s="87" t="s">
        <v>370</v>
      </c>
      <c r="D1015" s="94">
        <v>250</v>
      </c>
      <c r="E1015" s="94">
        <f t="shared" si="21"/>
        <v>210</v>
      </c>
      <c r="F1015" s="84">
        <v>0.16</v>
      </c>
      <c r="G1015" s="94" t="s">
        <v>3111</v>
      </c>
      <c r="H1015" s="94" t="s">
        <v>3111</v>
      </c>
    </row>
    <row r="1016" spans="1:8" ht="15">
      <c r="A1016" t="s">
        <v>371</v>
      </c>
      <c r="B1016" t="s">
        <v>3162</v>
      </c>
      <c r="C1016" s="87" t="s">
        <v>372</v>
      </c>
      <c r="D1016" s="94">
        <v>250</v>
      </c>
      <c r="E1016" s="94">
        <f t="shared" si="21"/>
        <v>210</v>
      </c>
      <c r="F1016" s="84">
        <v>0.16</v>
      </c>
      <c r="G1016" s="94" t="s">
        <v>3111</v>
      </c>
      <c r="H1016" s="94" t="s">
        <v>3111</v>
      </c>
    </row>
    <row r="1017" spans="1:8" ht="15">
      <c r="A1017" t="s">
        <v>373</v>
      </c>
      <c r="B1017" t="s">
        <v>3162</v>
      </c>
      <c r="C1017" s="87" t="s">
        <v>374</v>
      </c>
      <c r="D1017" s="94">
        <v>250</v>
      </c>
      <c r="E1017" s="94">
        <f t="shared" si="21"/>
        <v>210</v>
      </c>
      <c r="F1017" s="84">
        <v>0.16</v>
      </c>
      <c r="G1017" s="94" t="s">
        <v>3111</v>
      </c>
      <c r="H1017" s="94" t="s">
        <v>3111</v>
      </c>
    </row>
    <row r="1018" spans="1:8" ht="15">
      <c r="A1018" t="s">
        <v>375</v>
      </c>
      <c r="B1018" t="s">
        <v>3162</v>
      </c>
      <c r="C1018" s="87" t="s">
        <v>376</v>
      </c>
      <c r="D1018" s="94">
        <v>250</v>
      </c>
      <c r="E1018" s="94">
        <f t="shared" si="21"/>
        <v>210</v>
      </c>
      <c r="F1018" s="84">
        <v>0.16</v>
      </c>
      <c r="G1018" s="94" t="s">
        <v>3111</v>
      </c>
      <c r="H1018" s="94" t="s">
        <v>3111</v>
      </c>
    </row>
    <row r="1019" spans="1:8" ht="15">
      <c r="A1019" t="s">
        <v>377</v>
      </c>
      <c r="B1019" t="s">
        <v>3162</v>
      </c>
      <c r="C1019" s="87" t="s">
        <v>378</v>
      </c>
      <c r="D1019" s="94">
        <v>250</v>
      </c>
      <c r="E1019" s="94">
        <f t="shared" si="21"/>
        <v>210</v>
      </c>
      <c r="F1019" s="84">
        <v>0.16</v>
      </c>
      <c r="G1019" s="94" t="s">
        <v>3111</v>
      </c>
      <c r="H1019" s="94" t="s">
        <v>3111</v>
      </c>
    </row>
    <row r="1020" spans="1:8" ht="15">
      <c r="A1020" t="s">
        <v>379</v>
      </c>
      <c r="B1020" t="s">
        <v>3162</v>
      </c>
      <c r="C1020" s="87" t="s">
        <v>380</v>
      </c>
      <c r="D1020" s="94">
        <v>250</v>
      </c>
      <c r="E1020" s="94">
        <f t="shared" si="21"/>
        <v>210</v>
      </c>
      <c r="F1020" s="84">
        <v>0.16</v>
      </c>
      <c r="G1020" s="94" t="s">
        <v>3111</v>
      </c>
      <c r="H1020" s="94" t="s">
        <v>3111</v>
      </c>
    </row>
    <row r="1021" spans="1:8" ht="15">
      <c r="A1021" t="s">
        <v>381</v>
      </c>
      <c r="B1021" t="s">
        <v>3162</v>
      </c>
      <c r="C1021" s="87" t="s">
        <v>382</v>
      </c>
      <c r="D1021" s="94">
        <v>250</v>
      </c>
      <c r="E1021" s="94">
        <f t="shared" si="21"/>
        <v>210</v>
      </c>
      <c r="F1021" s="84">
        <v>0.16</v>
      </c>
      <c r="G1021" s="94" t="s">
        <v>3111</v>
      </c>
      <c r="H1021" s="94" t="s">
        <v>3111</v>
      </c>
    </row>
    <row r="1022" spans="1:8" ht="15">
      <c r="A1022" t="s">
        <v>383</v>
      </c>
      <c r="B1022" t="s">
        <v>3162</v>
      </c>
      <c r="C1022" s="87" t="s">
        <v>384</v>
      </c>
      <c r="D1022" s="94">
        <v>250</v>
      </c>
      <c r="E1022" s="94">
        <f t="shared" si="21"/>
        <v>210</v>
      </c>
      <c r="F1022" s="84">
        <v>0.16</v>
      </c>
      <c r="G1022" s="94" t="s">
        <v>3111</v>
      </c>
      <c r="H1022" s="94" t="s">
        <v>3111</v>
      </c>
    </row>
    <row r="1023" spans="1:8" ht="15">
      <c r="A1023" t="s">
        <v>385</v>
      </c>
      <c r="B1023" t="s">
        <v>3162</v>
      </c>
      <c r="C1023" s="87" t="s">
        <v>386</v>
      </c>
      <c r="D1023" s="94">
        <v>250</v>
      </c>
      <c r="E1023" s="94">
        <f t="shared" si="21"/>
        <v>210</v>
      </c>
      <c r="F1023" s="84">
        <v>0.16</v>
      </c>
      <c r="G1023" s="94" t="s">
        <v>3111</v>
      </c>
      <c r="H1023" s="94" t="s">
        <v>3111</v>
      </c>
    </row>
    <row r="1024" spans="1:8" ht="15">
      <c r="A1024" t="s">
        <v>387</v>
      </c>
      <c r="B1024" t="s">
        <v>3162</v>
      </c>
      <c r="C1024" s="87" t="s">
        <v>388</v>
      </c>
      <c r="D1024" s="94">
        <v>250</v>
      </c>
      <c r="E1024" s="94">
        <f t="shared" si="21"/>
        <v>210</v>
      </c>
      <c r="F1024" s="84">
        <v>0.16</v>
      </c>
      <c r="G1024" s="94" t="s">
        <v>3111</v>
      </c>
      <c r="H1024" s="94" t="s">
        <v>3111</v>
      </c>
    </row>
    <row r="1025" spans="1:8" ht="15">
      <c r="A1025" t="s">
        <v>389</v>
      </c>
      <c r="B1025" t="s">
        <v>3162</v>
      </c>
      <c r="C1025" s="87" t="s">
        <v>390</v>
      </c>
      <c r="D1025" s="94">
        <v>250</v>
      </c>
      <c r="E1025" s="94">
        <f t="shared" si="21"/>
        <v>210</v>
      </c>
      <c r="F1025" s="84">
        <v>0.16</v>
      </c>
      <c r="G1025" s="94" t="s">
        <v>3111</v>
      </c>
      <c r="H1025" s="94" t="s">
        <v>3111</v>
      </c>
    </row>
    <row r="1026" spans="1:8" ht="15">
      <c r="A1026" t="s">
        <v>391</v>
      </c>
      <c r="B1026" t="s">
        <v>3162</v>
      </c>
      <c r="C1026" s="87" t="s">
        <v>392</v>
      </c>
      <c r="D1026" s="94">
        <v>250</v>
      </c>
      <c r="E1026" s="94">
        <f t="shared" si="21"/>
        <v>210</v>
      </c>
      <c r="F1026" s="84">
        <v>0.16</v>
      </c>
      <c r="G1026" s="94" t="s">
        <v>3111</v>
      </c>
      <c r="H1026" s="94" t="s">
        <v>3111</v>
      </c>
    </row>
    <row r="1027" spans="1:8" ht="15">
      <c r="A1027" t="s">
        <v>393</v>
      </c>
      <c r="B1027" t="s">
        <v>3162</v>
      </c>
      <c r="C1027" s="87" t="s">
        <v>394</v>
      </c>
      <c r="D1027" s="94">
        <v>250</v>
      </c>
      <c r="E1027" s="94">
        <f t="shared" si="21"/>
        <v>210</v>
      </c>
      <c r="F1027" s="84">
        <v>0.16</v>
      </c>
      <c r="G1027" s="94" t="s">
        <v>3111</v>
      </c>
      <c r="H1027" s="94" t="s">
        <v>3111</v>
      </c>
    </row>
    <row r="1028" spans="1:8" ht="15">
      <c r="A1028" t="s">
        <v>395</v>
      </c>
      <c r="B1028" t="s">
        <v>3162</v>
      </c>
      <c r="C1028" s="87" t="s">
        <v>396</v>
      </c>
      <c r="D1028" s="94">
        <v>250</v>
      </c>
      <c r="E1028" s="94">
        <f t="shared" si="21"/>
        <v>210</v>
      </c>
      <c r="F1028" s="84">
        <v>0.16</v>
      </c>
      <c r="G1028" s="94" t="s">
        <v>3111</v>
      </c>
      <c r="H1028" s="94" t="s">
        <v>3111</v>
      </c>
    </row>
    <row r="1029" spans="1:8" ht="15">
      <c r="A1029" t="s">
        <v>397</v>
      </c>
      <c r="B1029" t="s">
        <v>3162</v>
      </c>
      <c r="C1029" s="87" t="s">
        <v>398</v>
      </c>
      <c r="D1029" s="94">
        <v>250</v>
      </c>
      <c r="E1029" s="94">
        <f t="shared" si="21"/>
        <v>210</v>
      </c>
      <c r="F1029" s="84">
        <v>0.16</v>
      </c>
      <c r="G1029" s="94" t="s">
        <v>3111</v>
      </c>
      <c r="H1029" s="94" t="s">
        <v>3111</v>
      </c>
    </row>
    <row r="1030" spans="1:8" ht="15">
      <c r="A1030" t="s">
        <v>399</v>
      </c>
      <c r="B1030" t="s">
        <v>3162</v>
      </c>
      <c r="C1030" s="87" t="s">
        <v>400</v>
      </c>
      <c r="D1030" s="94">
        <v>250</v>
      </c>
      <c r="E1030" s="94">
        <f t="shared" si="21"/>
        <v>210</v>
      </c>
      <c r="F1030" s="84">
        <v>0.16</v>
      </c>
      <c r="G1030" s="94" t="s">
        <v>3111</v>
      </c>
      <c r="H1030" s="94" t="s">
        <v>3111</v>
      </c>
    </row>
    <row r="1031" spans="1:8" ht="15">
      <c r="A1031" t="s">
        <v>401</v>
      </c>
      <c r="B1031" t="s">
        <v>3162</v>
      </c>
      <c r="C1031" s="87" t="s">
        <v>402</v>
      </c>
      <c r="D1031" s="94">
        <v>250</v>
      </c>
      <c r="E1031" s="94">
        <f t="shared" si="21"/>
        <v>210</v>
      </c>
      <c r="F1031" s="84">
        <v>0.16</v>
      </c>
      <c r="G1031" s="94" t="s">
        <v>3111</v>
      </c>
      <c r="H1031" s="94" t="s">
        <v>3111</v>
      </c>
    </row>
    <row r="1032" spans="1:8" ht="15">
      <c r="A1032" t="s">
        <v>403</v>
      </c>
      <c r="B1032" t="s">
        <v>3162</v>
      </c>
      <c r="C1032" s="87" t="s">
        <v>404</v>
      </c>
      <c r="D1032" s="94">
        <v>250</v>
      </c>
      <c r="E1032" s="94">
        <f t="shared" si="21"/>
        <v>210</v>
      </c>
      <c r="F1032" s="84">
        <v>0.16</v>
      </c>
      <c r="G1032" s="94" t="s">
        <v>3111</v>
      </c>
      <c r="H1032" s="94" t="s">
        <v>3111</v>
      </c>
    </row>
    <row r="1033" spans="1:8" ht="15">
      <c r="A1033" t="s">
        <v>405</v>
      </c>
      <c r="B1033" t="s">
        <v>3162</v>
      </c>
      <c r="C1033" s="87" t="s">
        <v>406</v>
      </c>
      <c r="D1033" s="94">
        <v>250</v>
      </c>
      <c r="E1033" s="94">
        <f t="shared" si="21"/>
        <v>210</v>
      </c>
      <c r="F1033" s="84">
        <v>0.16</v>
      </c>
      <c r="G1033" s="94" t="s">
        <v>3111</v>
      </c>
      <c r="H1033" s="94" t="s">
        <v>3111</v>
      </c>
    </row>
    <row r="1034" spans="1:8" ht="15">
      <c r="A1034" t="s">
        <v>407</v>
      </c>
      <c r="B1034" t="s">
        <v>3162</v>
      </c>
      <c r="C1034" s="87" t="s">
        <v>408</v>
      </c>
      <c r="D1034" s="94">
        <v>250</v>
      </c>
      <c r="E1034" s="94">
        <f t="shared" si="21"/>
        <v>210</v>
      </c>
      <c r="F1034" s="84">
        <v>0.16</v>
      </c>
      <c r="G1034" s="94" t="s">
        <v>3111</v>
      </c>
      <c r="H1034" s="94" t="s">
        <v>3111</v>
      </c>
    </row>
    <row r="1035" spans="1:8" ht="15">
      <c r="A1035" t="s">
        <v>409</v>
      </c>
      <c r="B1035" t="s">
        <v>3162</v>
      </c>
      <c r="C1035" s="87" t="s">
        <v>410</v>
      </c>
      <c r="D1035" s="94">
        <v>250</v>
      </c>
      <c r="E1035" s="94">
        <f t="shared" si="21"/>
        <v>210</v>
      </c>
      <c r="F1035" s="84">
        <v>0.16</v>
      </c>
      <c r="G1035" s="94" t="s">
        <v>3111</v>
      </c>
      <c r="H1035" s="94" t="s">
        <v>3111</v>
      </c>
    </row>
    <row r="1036" spans="1:8" ht="15">
      <c r="A1036" t="s">
        <v>411</v>
      </c>
      <c r="B1036" t="s">
        <v>3162</v>
      </c>
      <c r="C1036" s="87" t="s">
        <v>412</v>
      </c>
      <c r="D1036" s="94">
        <v>250</v>
      </c>
      <c r="E1036" s="94">
        <f t="shared" si="21"/>
        <v>210</v>
      </c>
      <c r="F1036" s="84">
        <v>0.16</v>
      </c>
      <c r="G1036" s="94" t="s">
        <v>3111</v>
      </c>
      <c r="H1036" s="94" t="s">
        <v>3111</v>
      </c>
    </row>
    <row r="1037" spans="1:8" ht="15">
      <c r="A1037" t="s">
        <v>413</v>
      </c>
      <c r="B1037" t="s">
        <v>3162</v>
      </c>
      <c r="C1037" s="87" t="s">
        <v>414</v>
      </c>
      <c r="D1037" s="94">
        <v>250</v>
      </c>
      <c r="E1037" s="94">
        <f t="shared" si="21"/>
        <v>210</v>
      </c>
      <c r="F1037" s="84">
        <v>0.16</v>
      </c>
      <c r="G1037" s="94" t="s">
        <v>3111</v>
      </c>
      <c r="H1037" s="94" t="s">
        <v>3111</v>
      </c>
    </row>
    <row r="1038" spans="1:8" ht="15">
      <c r="A1038" t="s">
        <v>415</v>
      </c>
      <c r="B1038" t="s">
        <v>3162</v>
      </c>
      <c r="C1038" s="87" t="s">
        <v>416</v>
      </c>
      <c r="D1038" s="94">
        <v>250</v>
      </c>
      <c r="E1038" s="94">
        <f t="shared" si="21"/>
        <v>210</v>
      </c>
      <c r="F1038" s="84">
        <v>0.16</v>
      </c>
      <c r="G1038" s="94" t="s">
        <v>3111</v>
      </c>
      <c r="H1038" s="94" t="s">
        <v>3111</v>
      </c>
    </row>
    <row r="1039" spans="1:8" ht="15">
      <c r="A1039" t="s">
        <v>294</v>
      </c>
      <c r="B1039" t="s">
        <v>3162</v>
      </c>
      <c r="C1039" s="87" t="s">
        <v>295</v>
      </c>
      <c r="D1039" s="94">
        <v>250</v>
      </c>
      <c r="E1039" s="94">
        <f t="shared" si="21"/>
        <v>210</v>
      </c>
      <c r="F1039" s="84">
        <v>0.16</v>
      </c>
      <c r="G1039" s="94" t="s">
        <v>3111</v>
      </c>
      <c r="H1039" s="94" t="s">
        <v>3111</v>
      </c>
    </row>
    <row r="1040" spans="1:8" ht="15">
      <c r="A1040" t="s">
        <v>417</v>
      </c>
      <c r="B1040" t="s">
        <v>3162</v>
      </c>
      <c r="C1040" s="87" t="s">
        <v>418</v>
      </c>
      <c r="D1040" s="94">
        <v>250</v>
      </c>
      <c r="E1040" s="94">
        <f t="shared" si="21"/>
        <v>210</v>
      </c>
      <c r="F1040" s="84">
        <v>0.16</v>
      </c>
      <c r="G1040" s="94" t="s">
        <v>3111</v>
      </c>
      <c r="H1040" s="94" t="s">
        <v>3111</v>
      </c>
    </row>
    <row r="1041" spans="1:8" ht="15">
      <c r="A1041" t="s">
        <v>419</v>
      </c>
      <c r="B1041" t="s">
        <v>3162</v>
      </c>
      <c r="C1041" s="87" t="s">
        <v>420</v>
      </c>
      <c r="D1041" s="94">
        <v>250</v>
      </c>
      <c r="E1041" s="94">
        <f t="shared" si="21"/>
        <v>210</v>
      </c>
      <c r="F1041" s="84">
        <v>0.16</v>
      </c>
      <c r="G1041" s="94" t="s">
        <v>3111</v>
      </c>
      <c r="H1041" s="94" t="s">
        <v>3111</v>
      </c>
    </row>
    <row r="1042" spans="1:8" ht="15">
      <c r="A1042" t="s">
        <v>421</v>
      </c>
      <c r="B1042" t="s">
        <v>3162</v>
      </c>
      <c r="C1042" s="87" t="s">
        <v>422</v>
      </c>
      <c r="D1042" s="94">
        <v>250</v>
      </c>
      <c r="E1042" s="94">
        <f aca="true" t="shared" si="22" ref="E1042:E1053">D1042*0.84</f>
        <v>210</v>
      </c>
      <c r="F1042" s="84">
        <v>0.16</v>
      </c>
      <c r="G1042" s="94" t="s">
        <v>3111</v>
      </c>
      <c r="H1042" s="94" t="s">
        <v>3111</v>
      </c>
    </row>
    <row r="1043" spans="1:8" ht="15">
      <c r="A1043" t="s">
        <v>423</v>
      </c>
      <c r="B1043" t="s">
        <v>3162</v>
      </c>
      <c r="C1043" s="87" t="s">
        <v>424</v>
      </c>
      <c r="D1043" s="94">
        <v>250</v>
      </c>
      <c r="E1043" s="94">
        <f t="shared" si="22"/>
        <v>210</v>
      </c>
      <c r="F1043" s="84">
        <v>0.16</v>
      </c>
      <c r="G1043" s="94" t="s">
        <v>3111</v>
      </c>
      <c r="H1043" s="94" t="s">
        <v>3111</v>
      </c>
    </row>
    <row r="1044" spans="1:8" ht="15">
      <c r="A1044" t="s">
        <v>425</v>
      </c>
      <c r="B1044" t="s">
        <v>3162</v>
      </c>
      <c r="C1044" s="87" t="s">
        <v>426</v>
      </c>
      <c r="D1044" s="94">
        <v>250</v>
      </c>
      <c r="E1044" s="94">
        <f t="shared" si="22"/>
        <v>210</v>
      </c>
      <c r="F1044" s="84">
        <v>0.16</v>
      </c>
      <c r="G1044" s="94" t="s">
        <v>3111</v>
      </c>
      <c r="H1044" s="94" t="s">
        <v>3111</v>
      </c>
    </row>
    <row r="1045" spans="1:8" ht="15">
      <c r="A1045" t="s">
        <v>427</v>
      </c>
      <c r="B1045" t="s">
        <v>3162</v>
      </c>
      <c r="C1045" s="87" t="s">
        <v>428</v>
      </c>
      <c r="D1045" s="94">
        <v>250</v>
      </c>
      <c r="E1045" s="94">
        <f t="shared" si="22"/>
        <v>210</v>
      </c>
      <c r="F1045" s="84">
        <v>0.16</v>
      </c>
      <c r="G1045" s="94" t="s">
        <v>3111</v>
      </c>
      <c r="H1045" s="94" t="s">
        <v>3111</v>
      </c>
    </row>
    <row r="1046" spans="1:8" ht="15">
      <c r="A1046" t="s">
        <v>429</v>
      </c>
      <c r="B1046" t="s">
        <v>3162</v>
      </c>
      <c r="C1046" s="87" t="s">
        <v>430</v>
      </c>
      <c r="D1046" s="94">
        <v>250</v>
      </c>
      <c r="E1046" s="94">
        <f t="shared" si="22"/>
        <v>210</v>
      </c>
      <c r="F1046" s="84">
        <v>0.16</v>
      </c>
      <c r="G1046" s="94" t="s">
        <v>3111</v>
      </c>
      <c r="H1046" s="94" t="s">
        <v>3111</v>
      </c>
    </row>
    <row r="1047" spans="1:8" ht="15">
      <c r="A1047" t="s">
        <v>431</v>
      </c>
      <c r="B1047" t="s">
        <v>3162</v>
      </c>
      <c r="C1047" s="87" t="s">
        <v>432</v>
      </c>
      <c r="D1047" s="94">
        <v>250</v>
      </c>
      <c r="E1047" s="94">
        <f t="shared" si="22"/>
        <v>210</v>
      </c>
      <c r="F1047" s="84">
        <v>0.16</v>
      </c>
      <c r="G1047" s="94" t="s">
        <v>3111</v>
      </c>
      <c r="H1047" s="94" t="s">
        <v>3111</v>
      </c>
    </row>
    <row r="1048" spans="1:8" ht="15">
      <c r="A1048" t="s">
        <v>433</v>
      </c>
      <c r="B1048" t="s">
        <v>3162</v>
      </c>
      <c r="C1048" s="87" t="s">
        <v>434</v>
      </c>
      <c r="D1048" s="94">
        <v>250</v>
      </c>
      <c r="E1048" s="94">
        <f t="shared" si="22"/>
        <v>210</v>
      </c>
      <c r="F1048" s="84">
        <v>0.16</v>
      </c>
      <c r="G1048" s="94" t="s">
        <v>3111</v>
      </c>
      <c r="H1048" s="94" t="s">
        <v>3111</v>
      </c>
    </row>
    <row r="1049" spans="1:8" ht="15">
      <c r="A1049" t="s">
        <v>435</v>
      </c>
      <c r="B1049" t="s">
        <v>3162</v>
      </c>
      <c r="C1049" s="87" t="s">
        <v>436</v>
      </c>
      <c r="D1049" s="94">
        <v>250</v>
      </c>
      <c r="E1049" s="94">
        <f t="shared" si="22"/>
        <v>210</v>
      </c>
      <c r="F1049" s="84">
        <v>0.16</v>
      </c>
      <c r="G1049" s="94" t="s">
        <v>3111</v>
      </c>
      <c r="H1049" s="94" t="s">
        <v>3111</v>
      </c>
    </row>
    <row r="1050" spans="1:8" ht="15">
      <c r="A1050" t="s">
        <v>437</v>
      </c>
      <c r="B1050" t="s">
        <v>3162</v>
      </c>
      <c r="C1050" s="87" t="s">
        <v>438</v>
      </c>
      <c r="D1050" s="94">
        <v>250</v>
      </c>
      <c r="E1050" s="94">
        <f t="shared" si="22"/>
        <v>210</v>
      </c>
      <c r="F1050" s="84">
        <v>0.16</v>
      </c>
      <c r="G1050" s="94" t="s">
        <v>3111</v>
      </c>
      <c r="H1050" s="94" t="s">
        <v>3111</v>
      </c>
    </row>
    <row r="1051" spans="1:8" ht="15">
      <c r="A1051" t="s">
        <v>439</v>
      </c>
      <c r="B1051" t="s">
        <v>3162</v>
      </c>
      <c r="C1051" s="87" t="s">
        <v>440</v>
      </c>
      <c r="D1051" s="94">
        <v>250</v>
      </c>
      <c r="E1051" s="94">
        <f t="shared" si="22"/>
        <v>210</v>
      </c>
      <c r="F1051" s="84">
        <v>0.16</v>
      </c>
      <c r="G1051" s="94" t="s">
        <v>3111</v>
      </c>
      <c r="H1051" s="94" t="s">
        <v>3111</v>
      </c>
    </row>
    <row r="1052" spans="1:8" ht="15">
      <c r="A1052" t="s">
        <v>441</v>
      </c>
      <c r="B1052" t="s">
        <v>3162</v>
      </c>
      <c r="C1052" s="87" t="s">
        <v>442</v>
      </c>
      <c r="D1052" s="94">
        <v>250</v>
      </c>
      <c r="E1052" s="94">
        <f t="shared" si="22"/>
        <v>210</v>
      </c>
      <c r="F1052" s="84">
        <v>0.16</v>
      </c>
      <c r="G1052" s="94" t="s">
        <v>3111</v>
      </c>
      <c r="H1052" s="94" t="s">
        <v>3111</v>
      </c>
    </row>
    <row r="1053" spans="1:8" ht="15">
      <c r="A1053" t="s">
        <v>443</v>
      </c>
      <c r="B1053" t="s">
        <v>3162</v>
      </c>
      <c r="C1053" s="87" t="s">
        <v>444</v>
      </c>
      <c r="D1053" s="94">
        <v>250</v>
      </c>
      <c r="E1053" s="94">
        <f t="shared" si="22"/>
        <v>210</v>
      </c>
      <c r="F1053" s="84">
        <v>0.16</v>
      </c>
      <c r="G1053" s="94" t="s">
        <v>3111</v>
      </c>
      <c r="H1053" s="94" t="s">
        <v>3111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8.140625" style="0" bestFit="1" customWidth="1"/>
    <col min="2" max="2" width="15.421875" style="0" bestFit="1" customWidth="1"/>
    <col min="3" max="3" width="76.7109375" style="87" bestFit="1" customWidth="1"/>
    <col min="4" max="6" width="12.7109375" style="0" customWidth="1"/>
    <col min="7" max="7" width="14.57421875" style="0" customWidth="1"/>
    <col min="8" max="9" width="12.7109375" style="0" customWidth="1"/>
    <col min="10" max="10" width="9.8515625" style="0" bestFit="1" customWidth="1"/>
  </cols>
  <sheetData>
    <row r="1" spans="1:4" ht="15.75" thickBot="1">
      <c r="A1" s="34" t="s">
        <v>3684</v>
      </c>
      <c r="B1" s="35" t="s">
        <v>3631</v>
      </c>
      <c r="C1" s="89"/>
      <c r="D1" s="87"/>
    </row>
    <row r="2" spans="1:2" ht="23.25">
      <c r="A2" s="18" t="s">
        <v>3675</v>
      </c>
      <c r="B2" s="29" t="s">
        <v>3662</v>
      </c>
    </row>
    <row r="3" spans="1:2" ht="15.75">
      <c r="A3" s="30"/>
      <c r="B3" s="21"/>
    </row>
    <row r="4" spans="1:2" ht="15">
      <c r="A4" s="31" t="s">
        <v>3633</v>
      </c>
      <c r="B4" s="26">
        <v>0.2</v>
      </c>
    </row>
    <row r="5" spans="1:2" ht="15">
      <c r="A5" s="31" t="s">
        <v>3663</v>
      </c>
      <c r="B5" s="26">
        <v>0.2</v>
      </c>
    </row>
    <row r="6" spans="1:2" ht="26.25">
      <c r="A6" s="31" t="s">
        <v>3664</v>
      </c>
      <c r="B6" s="26">
        <v>0.15</v>
      </c>
    </row>
    <row r="7" spans="1:2" ht="15">
      <c r="A7" s="31" t="s">
        <v>3665</v>
      </c>
      <c r="B7" s="26">
        <v>0.3</v>
      </c>
    </row>
    <row r="8" spans="1:2" ht="15">
      <c r="A8" s="33" t="s">
        <v>3634</v>
      </c>
      <c r="B8" s="21"/>
    </row>
    <row r="9" spans="1:2" ht="15">
      <c r="A9" s="31" t="s">
        <v>3666</v>
      </c>
      <c r="B9" s="26">
        <v>0.25</v>
      </c>
    </row>
    <row r="10" spans="1:2" ht="15">
      <c r="A10" s="33" t="s">
        <v>3667</v>
      </c>
      <c r="B10" s="21"/>
    </row>
    <row r="11" spans="1:2" ht="15">
      <c r="A11" s="31" t="s">
        <v>3668</v>
      </c>
      <c r="B11" s="21" t="s">
        <v>3685</v>
      </c>
    </row>
    <row r="12" spans="1:2" ht="26.25">
      <c r="A12" s="31" t="s">
        <v>3670</v>
      </c>
      <c r="B12" s="21" t="s">
        <v>3686</v>
      </c>
    </row>
    <row r="13" spans="1:2" ht="15">
      <c r="A13" s="31" t="s">
        <v>3672</v>
      </c>
      <c r="B13" s="26">
        <v>0.05</v>
      </c>
    </row>
    <row r="15" spans="1:9" s="14" customFormat="1" ht="45">
      <c r="A15" s="68" t="s">
        <v>3638</v>
      </c>
      <c r="B15" s="68" t="s">
        <v>3764</v>
      </c>
      <c r="C15" s="90" t="s">
        <v>3639</v>
      </c>
      <c r="D15" s="70" t="s">
        <v>3715</v>
      </c>
      <c r="E15" s="70" t="s">
        <v>3718</v>
      </c>
      <c r="F15" s="70" t="s">
        <v>3717</v>
      </c>
      <c r="G15" s="70" t="s">
        <v>3756</v>
      </c>
      <c r="H15" s="70" t="s">
        <v>3709</v>
      </c>
      <c r="I15" s="70" t="s">
        <v>3717</v>
      </c>
    </row>
    <row r="16" spans="1:10" ht="15">
      <c r="A16" s="52" t="s">
        <v>1168</v>
      </c>
      <c r="B16" t="s">
        <v>3865</v>
      </c>
      <c r="C16" s="87" t="s">
        <v>745</v>
      </c>
      <c r="D16" s="53">
        <v>3845</v>
      </c>
      <c r="E16" s="53">
        <f>+D16*0.8</f>
        <v>3076</v>
      </c>
      <c r="F16" s="51">
        <f>(D16-E16)/D16</f>
        <v>0.2</v>
      </c>
      <c r="G16" s="53">
        <v>1566.48</v>
      </c>
      <c r="H16" s="53">
        <v>1174</v>
      </c>
      <c r="I16" s="51">
        <f>(G16-H16)/G16</f>
        <v>0.25054900158316734</v>
      </c>
      <c r="J16" s="53"/>
    </row>
    <row r="17" spans="1:10" ht="15">
      <c r="A17" s="52" t="s">
        <v>1169</v>
      </c>
      <c r="B17" t="s">
        <v>3865</v>
      </c>
      <c r="C17" s="87" t="s">
        <v>746</v>
      </c>
      <c r="D17" s="53">
        <v>6045</v>
      </c>
      <c r="E17" s="53">
        <f aca="true" t="shared" si="0" ref="E17:E27">+D17*0.8</f>
        <v>4836</v>
      </c>
      <c r="F17" s="51">
        <f aca="true" t="shared" si="1" ref="F17:F27">(D17-E17)/D17</f>
        <v>0.2</v>
      </c>
      <c r="G17" s="53">
        <v>1312</v>
      </c>
      <c r="H17" s="53">
        <f>+G17*0.75</f>
        <v>984</v>
      </c>
      <c r="I17" s="51">
        <f>(G17-H17)/G17</f>
        <v>0.25</v>
      </c>
      <c r="J17" s="53"/>
    </row>
    <row r="18" spans="1:8" ht="15">
      <c r="A18" s="55" t="s">
        <v>1170</v>
      </c>
      <c r="B18" t="s">
        <v>738</v>
      </c>
      <c r="C18" s="87" t="s">
        <v>1232</v>
      </c>
      <c r="D18" s="53">
        <v>65</v>
      </c>
      <c r="E18" s="53">
        <f t="shared" si="0"/>
        <v>52</v>
      </c>
      <c r="F18" s="51">
        <f t="shared" si="1"/>
        <v>0.2</v>
      </c>
      <c r="G18" t="s">
        <v>3111</v>
      </c>
      <c r="H18" t="s">
        <v>3111</v>
      </c>
    </row>
    <row r="19" spans="1:8" ht="15">
      <c r="A19" s="57" t="s">
        <v>1171</v>
      </c>
      <c r="B19" t="s">
        <v>738</v>
      </c>
      <c r="C19" s="87" t="s">
        <v>747</v>
      </c>
      <c r="D19" s="53">
        <v>69</v>
      </c>
      <c r="E19" s="53">
        <f t="shared" si="0"/>
        <v>55.2</v>
      </c>
      <c r="F19" s="51">
        <f t="shared" si="1"/>
        <v>0.19999999999999996</v>
      </c>
      <c r="G19" t="s">
        <v>3111</v>
      </c>
      <c r="H19" t="s">
        <v>3111</v>
      </c>
    </row>
    <row r="20" spans="1:10" ht="15">
      <c r="A20" s="57" t="s">
        <v>1172</v>
      </c>
      <c r="B20" t="s">
        <v>738</v>
      </c>
      <c r="C20" s="87" t="s">
        <v>1233</v>
      </c>
      <c r="D20" s="53">
        <v>695</v>
      </c>
      <c r="E20" s="53">
        <f t="shared" si="0"/>
        <v>556</v>
      </c>
      <c r="F20" s="51">
        <f t="shared" si="1"/>
        <v>0.2</v>
      </c>
      <c r="G20" s="53">
        <v>138</v>
      </c>
      <c r="H20" s="53">
        <v>103</v>
      </c>
      <c r="I20" s="51">
        <f>(G20-H20)/G20</f>
        <v>0.2536231884057971</v>
      </c>
      <c r="J20" s="53"/>
    </row>
    <row r="21" spans="1:8" ht="15">
      <c r="A21" s="57" t="s">
        <v>1173</v>
      </c>
      <c r="B21" t="s">
        <v>738</v>
      </c>
      <c r="C21" s="87" t="s">
        <v>1234</v>
      </c>
      <c r="D21" s="53">
        <v>370</v>
      </c>
      <c r="E21" s="53">
        <f t="shared" si="0"/>
        <v>296</v>
      </c>
      <c r="F21" s="51">
        <f t="shared" si="1"/>
        <v>0.2</v>
      </c>
      <c r="G21" t="s">
        <v>3111</v>
      </c>
      <c r="H21" t="s">
        <v>3111</v>
      </c>
    </row>
    <row r="22" spans="1:10" ht="15">
      <c r="A22" s="57" t="s">
        <v>1174</v>
      </c>
      <c r="B22" t="s">
        <v>738</v>
      </c>
      <c r="C22" s="87" t="s">
        <v>741</v>
      </c>
      <c r="D22" s="53">
        <v>2015</v>
      </c>
      <c r="E22" s="53">
        <f t="shared" si="0"/>
        <v>1612</v>
      </c>
      <c r="F22" s="51">
        <f t="shared" si="1"/>
        <v>0.2</v>
      </c>
      <c r="G22" s="53">
        <v>174</v>
      </c>
      <c r="H22" s="53">
        <v>130</v>
      </c>
      <c r="I22" s="51">
        <f aca="true" t="shared" si="2" ref="I22:I27">(G22-H22)/G22</f>
        <v>0.25287356321839083</v>
      </c>
      <c r="J22" s="53"/>
    </row>
    <row r="23" spans="1:10" ht="15">
      <c r="A23" s="57" t="s">
        <v>1175</v>
      </c>
      <c r="B23" t="s">
        <v>738</v>
      </c>
      <c r="C23" s="87" t="s">
        <v>740</v>
      </c>
      <c r="D23" s="53">
        <v>2955</v>
      </c>
      <c r="E23" s="53">
        <f t="shared" si="0"/>
        <v>2364</v>
      </c>
      <c r="F23" s="51">
        <f t="shared" si="1"/>
        <v>0.2</v>
      </c>
      <c r="G23" s="53">
        <v>271</v>
      </c>
      <c r="H23" s="53">
        <v>203</v>
      </c>
      <c r="I23" s="51">
        <f t="shared" si="2"/>
        <v>0.25092250922509224</v>
      </c>
      <c r="J23" s="53"/>
    </row>
    <row r="24" spans="1:10" ht="15">
      <c r="A24" s="57" t="s">
        <v>1176</v>
      </c>
      <c r="B24" t="s">
        <v>738</v>
      </c>
      <c r="C24" s="87" t="s">
        <v>1236</v>
      </c>
      <c r="D24" s="53">
        <v>1415</v>
      </c>
      <c r="E24" s="53">
        <f t="shared" si="0"/>
        <v>1132</v>
      </c>
      <c r="F24" s="51">
        <f t="shared" si="1"/>
        <v>0.2</v>
      </c>
      <c r="G24" s="53">
        <v>174</v>
      </c>
      <c r="H24" s="53">
        <v>130</v>
      </c>
      <c r="I24" s="51">
        <f t="shared" si="2"/>
        <v>0.25287356321839083</v>
      </c>
      <c r="J24" s="53"/>
    </row>
    <row r="25" spans="1:10" ht="15">
      <c r="A25" s="57" t="s">
        <v>1177</v>
      </c>
      <c r="B25" t="s">
        <v>738</v>
      </c>
      <c r="C25" s="87" t="s">
        <v>1237</v>
      </c>
      <c r="D25" s="53">
        <v>6895</v>
      </c>
      <c r="E25" s="53">
        <f t="shared" si="0"/>
        <v>5516</v>
      </c>
      <c r="F25" s="51">
        <f t="shared" si="1"/>
        <v>0.2</v>
      </c>
      <c r="G25" s="53">
        <v>909</v>
      </c>
      <c r="H25" s="53">
        <v>681</v>
      </c>
      <c r="I25" s="51">
        <f t="shared" si="2"/>
        <v>0.2508250825082508</v>
      </c>
      <c r="J25" s="53"/>
    </row>
    <row r="26" spans="1:10" ht="15">
      <c r="A26" s="57" t="s">
        <v>1178</v>
      </c>
      <c r="B26" t="s">
        <v>738</v>
      </c>
      <c r="C26" s="87" t="s">
        <v>1238</v>
      </c>
      <c r="D26" s="53">
        <v>945</v>
      </c>
      <c r="E26" s="53">
        <f t="shared" si="0"/>
        <v>756</v>
      </c>
      <c r="F26" s="51">
        <f t="shared" si="1"/>
        <v>0.2</v>
      </c>
      <c r="G26" s="53">
        <v>97</v>
      </c>
      <c r="H26" s="53">
        <v>72</v>
      </c>
      <c r="I26" s="51">
        <f t="shared" si="2"/>
        <v>0.25773195876288657</v>
      </c>
      <c r="J26" s="53"/>
    </row>
    <row r="27" spans="1:10" ht="15">
      <c r="A27" s="57" t="s">
        <v>1179</v>
      </c>
      <c r="B27" t="s">
        <v>738</v>
      </c>
      <c r="C27" s="87" t="s">
        <v>1239</v>
      </c>
      <c r="D27" s="53">
        <v>675</v>
      </c>
      <c r="E27" s="53">
        <f t="shared" si="0"/>
        <v>540</v>
      </c>
      <c r="F27" s="51">
        <f t="shared" si="1"/>
        <v>0.2</v>
      </c>
      <c r="G27" s="53">
        <v>97</v>
      </c>
      <c r="H27" s="53">
        <v>73</v>
      </c>
      <c r="I27" s="51">
        <f t="shared" si="2"/>
        <v>0.24742268041237114</v>
      </c>
      <c r="J27" s="53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4.00390625" style="0" customWidth="1"/>
    <col min="2" max="2" width="15.421875" style="0" bestFit="1" customWidth="1"/>
    <col min="3" max="3" width="76.7109375" style="87" bestFit="1" customWidth="1"/>
    <col min="4" max="6" width="12.7109375" style="0" customWidth="1"/>
    <col min="7" max="7" width="17.8515625" style="0" customWidth="1"/>
    <col min="8" max="9" width="12.7109375" style="0" customWidth="1"/>
    <col min="10" max="10" width="9.8515625" style="0" bestFit="1" customWidth="1"/>
  </cols>
  <sheetData>
    <row r="1" spans="1:4" ht="15.75" thickBot="1">
      <c r="A1" s="34" t="s">
        <v>3687</v>
      </c>
      <c r="B1" s="35" t="s">
        <v>3631</v>
      </c>
      <c r="C1" s="89"/>
      <c r="D1" s="87"/>
    </row>
    <row r="2" spans="1:2" ht="45.75">
      <c r="A2" s="18" t="s">
        <v>3675</v>
      </c>
      <c r="B2" s="29" t="s">
        <v>3662</v>
      </c>
    </row>
    <row r="3" spans="1:2" ht="15.75">
      <c r="A3" s="30"/>
      <c r="B3" s="21"/>
    </row>
    <row r="4" spans="1:2" ht="26.25">
      <c r="A4" s="31" t="s">
        <v>3633</v>
      </c>
      <c r="B4" s="26">
        <v>0.2</v>
      </c>
    </row>
    <row r="5" spans="1:2" ht="15">
      <c r="A5" s="31" t="s">
        <v>3663</v>
      </c>
      <c r="B5" s="26">
        <v>0.2</v>
      </c>
    </row>
    <row r="6" spans="1:2" ht="26.25">
      <c r="A6" s="31" t="s">
        <v>3664</v>
      </c>
      <c r="B6" s="26">
        <v>0.15</v>
      </c>
    </row>
    <row r="7" spans="1:2" ht="26.25">
      <c r="A7" s="31" t="s">
        <v>3665</v>
      </c>
      <c r="B7" s="26">
        <v>0.3</v>
      </c>
    </row>
    <row r="8" spans="1:2" ht="15">
      <c r="A8" s="33" t="s">
        <v>3634</v>
      </c>
      <c r="B8" s="21"/>
    </row>
    <row r="9" spans="1:2" ht="15">
      <c r="A9" s="31" t="s">
        <v>3666</v>
      </c>
      <c r="B9" s="26">
        <v>0.25</v>
      </c>
    </row>
    <row r="10" spans="1:2" ht="26.25">
      <c r="A10" s="33" t="s">
        <v>3667</v>
      </c>
      <c r="B10" s="21"/>
    </row>
    <row r="11" spans="1:2" ht="26.25">
      <c r="A11" s="31" t="s">
        <v>3668</v>
      </c>
      <c r="B11" s="21" t="s">
        <v>3685</v>
      </c>
    </row>
    <row r="12" spans="1:2" ht="26.25">
      <c r="A12" s="31" t="s">
        <v>3670</v>
      </c>
      <c r="B12" s="21" t="s">
        <v>3686</v>
      </c>
    </row>
    <row r="13" spans="1:2" ht="26.25">
      <c r="A13" s="31" t="s">
        <v>3672</v>
      </c>
      <c r="B13" s="26">
        <v>0.05</v>
      </c>
    </row>
    <row r="15" spans="1:9" s="14" customFormat="1" ht="45">
      <c r="A15" s="68" t="s">
        <v>3638</v>
      </c>
      <c r="B15" s="68" t="s">
        <v>3764</v>
      </c>
      <c r="C15" s="90" t="s">
        <v>3639</v>
      </c>
      <c r="D15" s="70" t="s">
        <v>3715</v>
      </c>
      <c r="E15" s="70" t="s">
        <v>3718</v>
      </c>
      <c r="F15" s="70" t="s">
        <v>3717</v>
      </c>
      <c r="G15" s="70" t="s">
        <v>3756</v>
      </c>
      <c r="H15" s="70" t="s">
        <v>3709</v>
      </c>
      <c r="I15" s="70" t="s">
        <v>3717</v>
      </c>
    </row>
    <row r="16" spans="1:10" ht="15">
      <c r="A16" s="57" t="s">
        <v>1180</v>
      </c>
      <c r="B16" t="s">
        <v>3865</v>
      </c>
      <c r="C16" s="87" t="s">
        <v>748</v>
      </c>
      <c r="D16" s="53">
        <v>8735</v>
      </c>
      <c r="E16" s="53">
        <f aca="true" t="shared" si="0" ref="E16:E60">+D16*0.8</f>
        <v>6988</v>
      </c>
      <c r="F16" s="51">
        <v>0.2</v>
      </c>
      <c r="G16" s="53">
        <v>1977.19</v>
      </c>
      <c r="H16" s="53">
        <v>1482</v>
      </c>
      <c r="I16" s="51">
        <f aca="true" t="shared" si="1" ref="I16:I23">+(G16-H16)/G16</f>
        <v>0.2504513981964303</v>
      </c>
      <c r="J16" s="53"/>
    </row>
    <row r="17" spans="1:10" ht="15">
      <c r="A17" s="57" t="s">
        <v>1181</v>
      </c>
      <c r="B17" t="s">
        <v>3865</v>
      </c>
      <c r="C17" s="87" t="s">
        <v>749</v>
      </c>
      <c r="D17" s="53">
        <v>10665</v>
      </c>
      <c r="E17" s="53">
        <f t="shared" si="0"/>
        <v>8532</v>
      </c>
      <c r="F17" s="51">
        <v>0.2</v>
      </c>
      <c r="G17" s="53">
        <v>2084.49</v>
      </c>
      <c r="H17" s="53">
        <v>1563</v>
      </c>
      <c r="I17" s="51">
        <f t="shared" si="1"/>
        <v>0.25017630211706454</v>
      </c>
      <c r="J17" s="53"/>
    </row>
    <row r="18" spans="1:10" ht="15">
      <c r="A18" s="57" t="s">
        <v>1182</v>
      </c>
      <c r="B18" t="s">
        <v>3865</v>
      </c>
      <c r="C18" s="87" t="s">
        <v>750</v>
      </c>
      <c r="D18" s="53">
        <v>6235</v>
      </c>
      <c r="E18" s="53">
        <f t="shared" si="0"/>
        <v>4988</v>
      </c>
      <c r="F18" s="51">
        <v>0.2</v>
      </c>
      <c r="G18" s="53">
        <v>1213</v>
      </c>
      <c r="H18" s="53">
        <v>909</v>
      </c>
      <c r="I18" s="51">
        <f t="shared" si="1"/>
        <v>0.25061830173124483</v>
      </c>
      <c r="J18" s="53"/>
    </row>
    <row r="19" spans="1:10" ht="15">
      <c r="A19" s="57" t="s">
        <v>1183</v>
      </c>
      <c r="B19" t="s">
        <v>3865</v>
      </c>
      <c r="C19" s="87" t="s">
        <v>755</v>
      </c>
      <c r="D19" s="53">
        <v>7675</v>
      </c>
      <c r="E19" s="53">
        <f t="shared" si="0"/>
        <v>6140</v>
      </c>
      <c r="F19" s="51">
        <v>0.2</v>
      </c>
      <c r="G19" s="53">
        <v>1192</v>
      </c>
      <c r="H19" s="53">
        <v>894</v>
      </c>
      <c r="I19" s="51">
        <f t="shared" si="1"/>
        <v>0.25</v>
      </c>
      <c r="J19" s="53"/>
    </row>
    <row r="20" spans="1:10" ht="15">
      <c r="A20" s="57" t="s">
        <v>1184</v>
      </c>
      <c r="B20" t="s">
        <v>3865</v>
      </c>
      <c r="C20" s="87" t="s">
        <v>751</v>
      </c>
      <c r="D20" s="53">
        <v>16495</v>
      </c>
      <c r="E20" s="53">
        <f t="shared" si="0"/>
        <v>13196</v>
      </c>
      <c r="F20" s="51">
        <v>0.2</v>
      </c>
      <c r="G20" s="53">
        <v>2308.77</v>
      </c>
      <c r="H20" s="53">
        <v>1731</v>
      </c>
      <c r="I20" s="51">
        <f t="shared" si="1"/>
        <v>0.2502501331878013</v>
      </c>
      <c r="J20" s="53"/>
    </row>
    <row r="21" spans="1:10" ht="15">
      <c r="A21" s="57" t="s">
        <v>1185</v>
      </c>
      <c r="B21" t="s">
        <v>3865</v>
      </c>
      <c r="C21" s="87" t="s">
        <v>752</v>
      </c>
      <c r="D21" s="53">
        <v>19135</v>
      </c>
      <c r="E21" s="53">
        <f t="shared" si="0"/>
        <v>15308</v>
      </c>
      <c r="F21" s="51">
        <v>0.2</v>
      </c>
      <c r="G21" s="53">
        <v>2503.08</v>
      </c>
      <c r="H21" s="53">
        <v>1877</v>
      </c>
      <c r="I21" s="51">
        <f t="shared" si="1"/>
        <v>0.25012384741997856</v>
      </c>
      <c r="J21" s="53"/>
    </row>
    <row r="22" spans="1:10" ht="15">
      <c r="A22" s="57" t="s">
        <v>1186</v>
      </c>
      <c r="B22" t="s">
        <v>3865</v>
      </c>
      <c r="C22" s="87" t="s">
        <v>753</v>
      </c>
      <c r="D22" s="53">
        <v>11905</v>
      </c>
      <c r="E22" s="53">
        <f t="shared" si="0"/>
        <v>9524</v>
      </c>
      <c r="F22" s="51">
        <v>0.2</v>
      </c>
      <c r="G22" s="53">
        <v>1508</v>
      </c>
      <c r="H22" s="53">
        <v>1131</v>
      </c>
      <c r="I22" s="51">
        <f t="shared" si="1"/>
        <v>0.25</v>
      </c>
      <c r="J22" s="53"/>
    </row>
    <row r="23" spans="1:10" ht="15">
      <c r="A23" s="57" t="s">
        <v>1187</v>
      </c>
      <c r="B23" t="s">
        <v>3865</v>
      </c>
      <c r="C23" s="87" t="s">
        <v>754</v>
      </c>
      <c r="D23" s="53">
        <v>13845</v>
      </c>
      <c r="E23" s="53">
        <f t="shared" si="0"/>
        <v>11076</v>
      </c>
      <c r="F23" s="51">
        <v>0.2</v>
      </c>
      <c r="G23" s="53">
        <v>1636</v>
      </c>
      <c r="H23" s="53">
        <v>1227</v>
      </c>
      <c r="I23" s="51">
        <f t="shared" si="1"/>
        <v>0.25</v>
      </c>
      <c r="J23" s="53"/>
    </row>
    <row r="24" spans="1:8" ht="15">
      <c r="A24" s="57" t="s">
        <v>1188</v>
      </c>
      <c r="B24" t="s">
        <v>738</v>
      </c>
      <c r="C24" s="87" t="s">
        <v>1240</v>
      </c>
      <c r="D24" s="53">
        <v>495</v>
      </c>
      <c r="E24" s="53">
        <f t="shared" si="0"/>
        <v>396</v>
      </c>
      <c r="F24" s="51">
        <v>0.2</v>
      </c>
      <c r="G24" t="s">
        <v>3111</v>
      </c>
      <c r="H24" t="s">
        <v>3111</v>
      </c>
    </row>
    <row r="25" spans="1:8" ht="15">
      <c r="A25" s="57" t="s">
        <v>1189</v>
      </c>
      <c r="B25" t="s">
        <v>738</v>
      </c>
      <c r="C25" s="87" t="s">
        <v>1241</v>
      </c>
      <c r="D25" s="53">
        <v>495</v>
      </c>
      <c r="E25" s="53">
        <f t="shared" si="0"/>
        <v>396</v>
      </c>
      <c r="F25" s="51">
        <v>0.2</v>
      </c>
      <c r="G25" t="s">
        <v>3111</v>
      </c>
      <c r="H25" t="s">
        <v>3111</v>
      </c>
    </row>
    <row r="26" spans="1:10" ht="15">
      <c r="A26" s="57" t="s">
        <v>1190</v>
      </c>
      <c r="B26" t="s">
        <v>738</v>
      </c>
      <c r="C26" s="87" t="s">
        <v>1242</v>
      </c>
      <c r="D26" s="53">
        <v>26</v>
      </c>
      <c r="E26" s="53">
        <f t="shared" si="0"/>
        <v>20.8</v>
      </c>
      <c r="F26" s="51">
        <v>0.2</v>
      </c>
      <c r="G26" t="s">
        <v>3111</v>
      </c>
      <c r="H26" t="s">
        <v>3111</v>
      </c>
      <c r="J26" s="53"/>
    </row>
    <row r="27" spans="1:8" ht="15">
      <c r="A27" s="57" t="s">
        <v>1191</v>
      </c>
      <c r="B27" t="s">
        <v>738</v>
      </c>
      <c r="C27" s="87" t="s">
        <v>1243</v>
      </c>
      <c r="D27" s="53">
        <v>175</v>
      </c>
      <c r="E27" s="53">
        <f t="shared" si="0"/>
        <v>140</v>
      </c>
      <c r="F27" s="51">
        <v>0.2</v>
      </c>
      <c r="G27" t="s">
        <v>3111</v>
      </c>
      <c r="H27" t="s">
        <v>3111</v>
      </c>
    </row>
    <row r="28" spans="1:10" ht="15">
      <c r="A28" s="57" t="s">
        <v>1192</v>
      </c>
      <c r="B28" t="s">
        <v>738</v>
      </c>
      <c r="C28" s="87" t="s">
        <v>1244</v>
      </c>
      <c r="D28" s="53">
        <v>495</v>
      </c>
      <c r="E28" s="53">
        <f t="shared" si="0"/>
        <v>396</v>
      </c>
      <c r="F28" s="51">
        <v>0.2</v>
      </c>
      <c r="G28" t="s">
        <v>3111</v>
      </c>
      <c r="H28" t="s">
        <v>3111</v>
      </c>
      <c r="J28" s="53"/>
    </row>
    <row r="29" spans="1:10" ht="15">
      <c r="A29" s="57" t="s">
        <v>1193</v>
      </c>
      <c r="B29" t="s">
        <v>738</v>
      </c>
      <c r="C29" s="87" t="s">
        <v>1245</v>
      </c>
      <c r="D29" s="53">
        <v>34</v>
      </c>
      <c r="E29" s="53">
        <f t="shared" si="0"/>
        <v>27.200000000000003</v>
      </c>
      <c r="F29" s="51">
        <v>0.2</v>
      </c>
      <c r="G29" t="s">
        <v>3111</v>
      </c>
      <c r="H29" t="s">
        <v>3111</v>
      </c>
      <c r="J29" s="53"/>
    </row>
    <row r="30" spans="1:10" ht="15">
      <c r="A30" s="55" t="s">
        <v>1170</v>
      </c>
      <c r="B30" t="s">
        <v>738</v>
      </c>
      <c r="C30" s="87" t="s">
        <v>1232</v>
      </c>
      <c r="D30" s="53">
        <v>65</v>
      </c>
      <c r="E30" s="53">
        <f t="shared" si="0"/>
        <v>52</v>
      </c>
      <c r="F30" s="51">
        <v>0.2</v>
      </c>
      <c r="G30" t="s">
        <v>3111</v>
      </c>
      <c r="H30" t="s">
        <v>3111</v>
      </c>
      <c r="J30" s="53"/>
    </row>
    <row r="31" spans="1:10" ht="15">
      <c r="A31" s="57" t="s">
        <v>1171</v>
      </c>
      <c r="B31" t="s">
        <v>738</v>
      </c>
      <c r="C31" s="87" t="s">
        <v>747</v>
      </c>
      <c r="D31" s="53">
        <v>69</v>
      </c>
      <c r="E31" s="53">
        <f t="shared" si="0"/>
        <v>55.2</v>
      </c>
      <c r="F31" s="51">
        <v>0.2</v>
      </c>
      <c r="G31" t="s">
        <v>3111</v>
      </c>
      <c r="H31" t="s">
        <v>3111</v>
      </c>
      <c r="J31" s="53"/>
    </row>
    <row r="32" spans="1:9" ht="15">
      <c r="A32" s="57" t="s">
        <v>1172</v>
      </c>
      <c r="B32" t="s">
        <v>738</v>
      </c>
      <c r="C32" s="87" t="s">
        <v>1233</v>
      </c>
      <c r="D32" s="53">
        <v>695</v>
      </c>
      <c r="E32" s="53">
        <f t="shared" si="0"/>
        <v>556</v>
      </c>
      <c r="F32" s="51">
        <v>0.2</v>
      </c>
      <c r="G32" s="53">
        <v>138</v>
      </c>
      <c r="H32" s="53">
        <v>103</v>
      </c>
      <c r="I32" s="51">
        <f>+(G32-H32)/G32</f>
        <v>0.2536231884057971</v>
      </c>
    </row>
    <row r="33" spans="1:8" ht="15">
      <c r="A33" s="57" t="s">
        <v>1173</v>
      </c>
      <c r="B33" t="s">
        <v>738</v>
      </c>
      <c r="C33" s="87" t="s">
        <v>1234</v>
      </c>
      <c r="D33" s="53">
        <v>370</v>
      </c>
      <c r="E33" s="53">
        <f t="shared" si="0"/>
        <v>296</v>
      </c>
      <c r="F33" s="51">
        <v>0.2</v>
      </c>
      <c r="G33" t="s">
        <v>3111</v>
      </c>
      <c r="H33" t="s">
        <v>3111</v>
      </c>
    </row>
    <row r="34" spans="1:9" ht="15">
      <c r="A34" s="57" t="s">
        <v>1174</v>
      </c>
      <c r="B34" t="s">
        <v>738</v>
      </c>
      <c r="C34" s="87" t="s">
        <v>741</v>
      </c>
      <c r="D34" s="53">
        <v>2015</v>
      </c>
      <c r="E34" s="53">
        <f t="shared" si="0"/>
        <v>1612</v>
      </c>
      <c r="F34" s="51">
        <v>0.2</v>
      </c>
      <c r="G34" s="53">
        <v>174</v>
      </c>
      <c r="H34" s="53">
        <v>130</v>
      </c>
      <c r="I34" s="51">
        <f aca="true" t="shared" si="2" ref="I34:I39">+(G34-H34)/G34</f>
        <v>0.25287356321839083</v>
      </c>
    </row>
    <row r="35" spans="1:9" ht="15">
      <c r="A35" s="57" t="s">
        <v>1175</v>
      </c>
      <c r="B35" t="s">
        <v>738</v>
      </c>
      <c r="C35" s="87" t="s">
        <v>740</v>
      </c>
      <c r="D35" s="53">
        <v>2955</v>
      </c>
      <c r="E35" s="53">
        <f t="shared" si="0"/>
        <v>2364</v>
      </c>
      <c r="F35" s="51">
        <v>0.2</v>
      </c>
      <c r="G35" s="53">
        <v>271</v>
      </c>
      <c r="H35" s="53">
        <v>203</v>
      </c>
      <c r="I35" s="51">
        <f t="shared" si="2"/>
        <v>0.25092250922509224</v>
      </c>
    </row>
    <row r="36" spans="1:10" ht="15">
      <c r="A36" s="57" t="s">
        <v>1176</v>
      </c>
      <c r="B36" t="s">
        <v>738</v>
      </c>
      <c r="C36" s="87" t="s">
        <v>1236</v>
      </c>
      <c r="D36" s="53">
        <v>1415</v>
      </c>
      <c r="E36" s="53">
        <f t="shared" si="0"/>
        <v>1132</v>
      </c>
      <c r="F36" s="51">
        <v>0.2</v>
      </c>
      <c r="G36" s="53">
        <v>174</v>
      </c>
      <c r="H36" s="53">
        <v>130</v>
      </c>
      <c r="I36" s="51">
        <f t="shared" si="2"/>
        <v>0.25287356321839083</v>
      </c>
      <c r="J36" s="53"/>
    </row>
    <row r="37" spans="1:9" ht="15">
      <c r="A37" s="57" t="s">
        <v>1177</v>
      </c>
      <c r="B37" t="s">
        <v>738</v>
      </c>
      <c r="C37" s="87" t="s">
        <v>1237</v>
      </c>
      <c r="D37" s="53">
        <v>6895</v>
      </c>
      <c r="E37" s="53">
        <f t="shared" si="0"/>
        <v>5516</v>
      </c>
      <c r="F37" s="51">
        <v>0.2</v>
      </c>
      <c r="G37" s="53">
        <v>909</v>
      </c>
      <c r="H37" s="53">
        <v>681</v>
      </c>
      <c r="I37" s="51">
        <f t="shared" si="2"/>
        <v>0.2508250825082508</v>
      </c>
    </row>
    <row r="38" spans="1:10" ht="15">
      <c r="A38" s="57" t="s">
        <v>1178</v>
      </c>
      <c r="B38" t="s">
        <v>738</v>
      </c>
      <c r="C38" s="87" t="s">
        <v>1238</v>
      </c>
      <c r="D38" s="53">
        <v>945</v>
      </c>
      <c r="E38" s="53">
        <f t="shared" si="0"/>
        <v>756</v>
      </c>
      <c r="F38" s="51">
        <v>0.2</v>
      </c>
      <c r="G38" s="53">
        <v>97</v>
      </c>
      <c r="H38" s="53">
        <v>72</v>
      </c>
      <c r="I38" s="51">
        <f t="shared" si="2"/>
        <v>0.25773195876288657</v>
      </c>
      <c r="J38" s="53"/>
    </row>
    <row r="39" spans="1:10" ht="15">
      <c r="A39" s="57" t="s">
        <v>1179</v>
      </c>
      <c r="B39" t="s">
        <v>738</v>
      </c>
      <c r="C39" s="87" t="s">
        <v>1239</v>
      </c>
      <c r="D39" s="53">
        <v>675</v>
      </c>
      <c r="E39" s="53">
        <f t="shared" si="0"/>
        <v>540</v>
      </c>
      <c r="F39" s="51">
        <v>0.2</v>
      </c>
      <c r="G39" s="53">
        <v>97</v>
      </c>
      <c r="H39" s="53">
        <v>72</v>
      </c>
      <c r="I39" s="51">
        <f t="shared" si="2"/>
        <v>0.25773195876288657</v>
      </c>
      <c r="J39" s="53"/>
    </row>
    <row r="40" spans="1:8" ht="15">
      <c r="A40" s="57" t="s">
        <v>1197</v>
      </c>
      <c r="B40" t="s">
        <v>738</v>
      </c>
      <c r="C40" s="87" t="s">
        <v>1249</v>
      </c>
      <c r="D40" s="53">
        <v>158</v>
      </c>
      <c r="E40" s="53">
        <f t="shared" si="0"/>
        <v>126.4</v>
      </c>
      <c r="F40" s="51">
        <v>0.2</v>
      </c>
      <c r="G40" t="s">
        <v>3111</v>
      </c>
      <c r="H40" t="s">
        <v>3111</v>
      </c>
    </row>
    <row r="41" spans="1:8" ht="15">
      <c r="A41" s="57" t="s">
        <v>1198</v>
      </c>
      <c r="B41" t="s">
        <v>738</v>
      </c>
      <c r="C41" s="87" t="s">
        <v>1250</v>
      </c>
      <c r="D41" s="53">
        <v>324</v>
      </c>
      <c r="E41" s="53">
        <f t="shared" si="0"/>
        <v>259.2</v>
      </c>
      <c r="F41" s="51">
        <v>0.2</v>
      </c>
      <c r="G41" t="s">
        <v>3111</v>
      </c>
      <c r="H41" t="s">
        <v>3111</v>
      </c>
    </row>
    <row r="42" spans="1:8" ht="15">
      <c r="A42" s="57" t="s">
        <v>1199</v>
      </c>
      <c r="B42" t="s">
        <v>738</v>
      </c>
      <c r="C42" s="87" t="s">
        <v>1251</v>
      </c>
      <c r="D42" s="53">
        <v>1800</v>
      </c>
      <c r="E42" s="53">
        <f t="shared" si="0"/>
        <v>1440</v>
      </c>
      <c r="F42" s="51">
        <v>0.2</v>
      </c>
      <c r="G42" t="s">
        <v>3111</v>
      </c>
      <c r="H42" t="s">
        <v>3111</v>
      </c>
    </row>
    <row r="43" spans="1:8" ht="15">
      <c r="A43" s="57" t="s">
        <v>1200</v>
      </c>
      <c r="B43" t="s">
        <v>738</v>
      </c>
      <c r="C43" s="87" t="s">
        <v>1252</v>
      </c>
      <c r="D43" s="53">
        <v>3600</v>
      </c>
      <c r="E43" s="53">
        <f t="shared" si="0"/>
        <v>2880</v>
      </c>
      <c r="F43" s="51">
        <v>0.2</v>
      </c>
      <c r="G43" t="s">
        <v>3111</v>
      </c>
      <c r="H43" t="s">
        <v>3111</v>
      </c>
    </row>
    <row r="44" spans="1:8" ht="15">
      <c r="A44" s="57" t="s">
        <v>1201</v>
      </c>
      <c r="B44" t="s">
        <v>738</v>
      </c>
      <c r="C44" s="87" t="s">
        <v>1253</v>
      </c>
      <c r="D44" s="53">
        <v>100</v>
      </c>
      <c r="E44" s="53">
        <f t="shared" si="0"/>
        <v>80</v>
      </c>
      <c r="F44" s="51">
        <v>0.2</v>
      </c>
      <c r="G44" t="s">
        <v>3111</v>
      </c>
      <c r="H44" t="s">
        <v>3111</v>
      </c>
    </row>
    <row r="45" spans="1:8" ht="15">
      <c r="A45" s="57" t="s">
        <v>1202</v>
      </c>
      <c r="B45" t="s">
        <v>738</v>
      </c>
      <c r="C45" s="87" t="s">
        <v>1254</v>
      </c>
      <c r="D45" s="53">
        <v>200</v>
      </c>
      <c r="E45" s="53">
        <f t="shared" si="0"/>
        <v>160</v>
      </c>
      <c r="F45" s="51">
        <v>0.2</v>
      </c>
      <c r="G45" t="s">
        <v>3111</v>
      </c>
      <c r="H45" t="s">
        <v>3111</v>
      </c>
    </row>
    <row r="46" spans="1:8" ht="15">
      <c r="A46" s="57" t="s">
        <v>1205</v>
      </c>
      <c r="B46" t="s">
        <v>738</v>
      </c>
      <c r="C46" s="87" t="s">
        <v>1257</v>
      </c>
      <c r="D46" s="53">
        <v>520</v>
      </c>
      <c r="E46" s="53">
        <f t="shared" si="0"/>
        <v>416</v>
      </c>
      <c r="F46" s="51">
        <v>0.2</v>
      </c>
      <c r="G46" t="s">
        <v>3111</v>
      </c>
      <c r="H46" t="s">
        <v>3111</v>
      </c>
    </row>
    <row r="47" spans="1:8" ht="15">
      <c r="A47" s="57" t="s">
        <v>1208</v>
      </c>
      <c r="B47" t="s">
        <v>738</v>
      </c>
      <c r="C47" s="87" t="s">
        <v>1260</v>
      </c>
      <c r="D47" s="53">
        <v>3080</v>
      </c>
      <c r="E47" s="53">
        <f t="shared" si="0"/>
        <v>2464</v>
      </c>
      <c r="F47" s="51">
        <v>0.2</v>
      </c>
      <c r="G47" t="s">
        <v>3111</v>
      </c>
      <c r="H47" t="s">
        <v>3111</v>
      </c>
    </row>
    <row r="48" spans="1:8" ht="15">
      <c r="A48" s="57" t="s">
        <v>1212</v>
      </c>
      <c r="B48" t="s">
        <v>738</v>
      </c>
      <c r="C48" s="87" t="s">
        <v>1264</v>
      </c>
      <c r="D48" s="53">
        <v>995</v>
      </c>
      <c r="E48" s="53">
        <f t="shared" si="0"/>
        <v>796</v>
      </c>
      <c r="F48" s="51">
        <v>0.2</v>
      </c>
      <c r="G48" t="s">
        <v>3111</v>
      </c>
      <c r="H48" t="s">
        <v>3111</v>
      </c>
    </row>
    <row r="49" spans="1:8" ht="15">
      <c r="A49" s="57" t="s">
        <v>1213</v>
      </c>
      <c r="B49" t="s">
        <v>738</v>
      </c>
      <c r="C49" s="87" t="s">
        <v>1265</v>
      </c>
      <c r="D49" s="53">
        <v>295</v>
      </c>
      <c r="E49" s="53">
        <f t="shared" si="0"/>
        <v>236</v>
      </c>
      <c r="F49" s="51">
        <v>0.2</v>
      </c>
      <c r="G49" t="s">
        <v>3111</v>
      </c>
      <c r="H49" t="s">
        <v>3111</v>
      </c>
    </row>
    <row r="50" spans="1:8" ht="15">
      <c r="A50" s="57" t="s">
        <v>1214</v>
      </c>
      <c r="B50" t="s">
        <v>738</v>
      </c>
      <c r="C50" s="87" t="s">
        <v>1266</v>
      </c>
      <c r="D50" s="53">
        <v>99</v>
      </c>
      <c r="E50" s="53">
        <f t="shared" si="0"/>
        <v>79.2</v>
      </c>
      <c r="F50" s="51">
        <v>0.2</v>
      </c>
      <c r="G50" t="s">
        <v>3111</v>
      </c>
      <c r="H50" t="s">
        <v>3111</v>
      </c>
    </row>
    <row r="51" spans="1:8" ht="15">
      <c r="A51" s="57" t="s">
        <v>1215</v>
      </c>
      <c r="B51" t="s">
        <v>738</v>
      </c>
      <c r="C51" s="87" t="s">
        <v>1267</v>
      </c>
      <c r="D51" s="53">
        <v>1200</v>
      </c>
      <c r="E51" s="53">
        <f t="shared" si="0"/>
        <v>960</v>
      </c>
      <c r="F51" s="51">
        <v>0.2</v>
      </c>
      <c r="G51" t="s">
        <v>3111</v>
      </c>
      <c r="H51" t="s">
        <v>3111</v>
      </c>
    </row>
    <row r="52" spans="1:8" ht="15">
      <c r="A52" s="57" t="s">
        <v>1216</v>
      </c>
      <c r="B52" t="s">
        <v>738</v>
      </c>
      <c r="C52" s="87" t="s">
        <v>1268</v>
      </c>
      <c r="D52" s="53">
        <v>295</v>
      </c>
      <c r="E52" s="53">
        <f t="shared" si="0"/>
        <v>236</v>
      </c>
      <c r="F52" s="51">
        <v>0.2</v>
      </c>
      <c r="G52" t="s">
        <v>3111</v>
      </c>
      <c r="H52" t="s">
        <v>3111</v>
      </c>
    </row>
    <row r="53" spans="1:8" ht="15">
      <c r="A53" s="57" t="s">
        <v>1217</v>
      </c>
      <c r="B53" t="s">
        <v>738</v>
      </c>
      <c r="C53" s="87" t="s">
        <v>1269</v>
      </c>
      <c r="D53" s="53">
        <v>299</v>
      </c>
      <c r="E53" s="53">
        <f t="shared" si="0"/>
        <v>239.20000000000002</v>
      </c>
      <c r="F53" s="51">
        <v>0.2</v>
      </c>
      <c r="G53" t="s">
        <v>3111</v>
      </c>
      <c r="H53" t="s">
        <v>3111</v>
      </c>
    </row>
    <row r="54" spans="1:8" ht="15">
      <c r="A54" s="57" t="s">
        <v>1218</v>
      </c>
      <c r="B54" t="s">
        <v>738</v>
      </c>
      <c r="C54" s="87" t="s">
        <v>1270</v>
      </c>
      <c r="D54" s="53">
        <v>995</v>
      </c>
      <c r="E54" s="53">
        <f t="shared" si="0"/>
        <v>796</v>
      </c>
      <c r="F54" s="51">
        <v>0.2</v>
      </c>
      <c r="G54" t="s">
        <v>3111</v>
      </c>
      <c r="H54" t="s">
        <v>3111</v>
      </c>
    </row>
    <row r="55" spans="1:8" ht="15">
      <c r="A55" s="57" t="s">
        <v>1219</v>
      </c>
      <c r="B55" t="s">
        <v>738</v>
      </c>
      <c r="C55" s="87" t="s">
        <v>1271</v>
      </c>
      <c r="D55" s="53">
        <v>99</v>
      </c>
      <c r="E55" s="53">
        <f t="shared" si="0"/>
        <v>79.2</v>
      </c>
      <c r="F55" s="51">
        <v>0.2</v>
      </c>
      <c r="G55" t="s">
        <v>3111</v>
      </c>
      <c r="H55" t="s">
        <v>3111</v>
      </c>
    </row>
    <row r="56" spans="1:8" ht="15">
      <c r="A56" s="57" t="s">
        <v>1220</v>
      </c>
      <c r="B56" t="s">
        <v>738</v>
      </c>
      <c r="C56" s="87" t="s">
        <v>1272</v>
      </c>
      <c r="D56" s="53">
        <v>7495</v>
      </c>
      <c r="E56" s="53">
        <f t="shared" si="0"/>
        <v>5996</v>
      </c>
      <c r="F56" s="51">
        <v>0.2</v>
      </c>
      <c r="G56" t="s">
        <v>3111</v>
      </c>
      <c r="H56" t="s">
        <v>3111</v>
      </c>
    </row>
    <row r="57" spans="1:8" ht="15">
      <c r="A57" s="57" t="s">
        <v>1221</v>
      </c>
      <c r="B57" t="s">
        <v>738</v>
      </c>
      <c r="C57" s="87" t="s">
        <v>1273</v>
      </c>
      <c r="D57" s="53">
        <v>4995</v>
      </c>
      <c r="E57" s="53">
        <f t="shared" si="0"/>
        <v>3996</v>
      </c>
      <c r="F57" s="51">
        <v>0.2</v>
      </c>
      <c r="G57" t="s">
        <v>3111</v>
      </c>
      <c r="H57" t="s">
        <v>3111</v>
      </c>
    </row>
    <row r="58" spans="1:8" ht="15">
      <c r="A58" s="57" t="s">
        <v>1224</v>
      </c>
      <c r="B58" t="s">
        <v>738</v>
      </c>
      <c r="C58" s="87" t="s">
        <v>1276</v>
      </c>
      <c r="D58" s="53">
        <v>400</v>
      </c>
      <c r="E58" s="53">
        <f t="shared" si="0"/>
        <v>320</v>
      </c>
      <c r="F58" s="51">
        <v>0.2</v>
      </c>
      <c r="G58" t="s">
        <v>3111</v>
      </c>
      <c r="H58" t="s">
        <v>3111</v>
      </c>
    </row>
    <row r="59" spans="1:8" ht="15">
      <c r="A59" s="57" t="s">
        <v>1230</v>
      </c>
      <c r="B59" t="s">
        <v>738</v>
      </c>
      <c r="C59" s="87" t="s">
        <v>1282</v>
      </c>
      <c r="D59" s="53">
        <v>600</v>
      </c>
      <c r="E59" s="53">
        <f t="shared" si="0"/>
        <v>480</v>
      </c>
      <c r="F59" s="51">
        <v>0.2</v>
      </c>
      <c r="G59" t="s">
        <v>3111</v>
      </c>
      <c r="H59" t="s">
        <v>3111</v>
      </c>
    </row>
    <row r="60" spans="1:8" ht="15">
      <c r="A60" s="57" t="s">
        <v>1231</v>
      </c>
      <c r="B60" t="s">
        <v>738</v>
      </c>
      <c r="C60" s="87" t="s">
        <v>1508</v>
      </c>
      <c r="D60" s="53">
        <v>200</v>
      </c>
      <c r="E60" s="53">
        <f t="shared" si="0"/>
        <v>160</v>
      </c>
      <c r="F60" s="51">
        <v>0.2</v>
      </c>
      <c r="G60" t="s">
        <v>3111</v>
      </c>
      <c r="H60" t="s">
        <v>3111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8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8.421875" style="0" bestFit="1" customWidth="1"/>
    <col min="2" max="2" width="15.421875" style="0" bestFit="1" customWidth="1"/>
    <col min="3" max="3" width="85.28125" style="87" bestFit="1" customWidth="1"/>
    <col min="4" max="6" width="12.7109375" style="0" customWidth="1"/>
    <col min="7" max="7" width="15.8515625" style="0" customWidth="1"/>
    <col min="8" max="11" width="12.7109375" style="0" customWidth="1"/>
  </cols>
  <sheetData>
    <row r="1" spans="1:4" ht="15.75" thickBot="1">
      <c r="A1" s="34" t="s">
        <v>3688</v>
      </c>
      <c r="B1" s="35" t="s">
        <v>3631</v>
      </c>
      <c r="C1" s="89"/>
      <c r="D1" s="87"/>
    </row>
    <row r="2" spans="1:2" ht="23.25">
      <c r="A2" s="18" t="s">
        <v>3675</v>
      </c>
      <c r="B2" s="29" t="s">
        <v>3662</v>
      </c>
    </row>
    <row r="3" spans="1:2" ht="15.75">
      <c r="A3" s="30"/>
      <c r="B3" s="21"/>
    </row>
    <row r="4" spans="1:2" ht="15">
      <c r="A4" s="31" t="s">
        <v>3633</v>
      </c>
      <c r="B4" s="26">
        <v>0.2</v>
      </c>
    </row>
    <row r="5" spans="1:2" ht="15">
      <c r="A5" s="31" t="s">
        <v>3663</v>
      </c>
      <c r="B5" s="26">
        <v>0.2</v>
      </c>
    </row>
    <row r="6" spans="1:2" ht="26.25">
      <c r="A6" s="31" t="s">
        <v>3664</v>
      </c>
      <c r="B6" s="26">
        <v>0.15</v>
      </c>
    </row>
    <row r="7" spans="1:2" ht="15">
      <c r="A7" s="31" t="s">
        <v>3665</v>
      </c>
      <c r="B7" s="26">
        <v>0.3</v>
      </c>
    </row>
    <row r="8" spans="1:2" ht="15">
      <c r="A8" s="33" t="s">
        <v>3634</v>
      </c>
      <c r="B8" s="21"/>
    </row>
    <row r="9" spans="1:2" ht="15">
      <c r="A9" s="31" t="s">
        <v>3666</v>
      </c>
      <c r="B9" s="26">
        <v>0.25</v>
      </c>
    </row>
    <row r="10" spans="1:2" ht="15">
      <c r="A10" s="33" t="s">
        <v>3667</v>
      </c>
      <c r="B10" s="21"/>
    </row>
    <row r="11" spans="1:2" ht="15">
      <c r="A11" s="31" t="s">
        <v>3668</v>
      </c>
      <c r="B11" s="21" t="s">
        <v>3685</v>
      </c>
    </row>
    <row r="12" spans="1:2" ht="26.25">
      <c r="A12" s="31" t="s">
        <v>3670</v>
      </c>
      <c r="B12" s="21" t="s">
        <v>3686</v>
      </c>
    </row>
    <row r="13" spans="1:2" ht="15">
      <c r="A13" s="31" t="s">
        <v>3672</v>
      </c>
      <c r="B13" s="26">
        <v>0.05</v>
      </c>
    </row>
    <row r="15" spans="1:9" s="14" customFormat="1" ht="45">
      <c r="A15" s="68" t="s">
        <v>3638</v>
      </c>
      <c r="B15" s="68" t="s">
        <v>3764</v>
      </c>
      <c r="C15" s="90" t="s">
        <v>3639</v>
      </c>
      <c r="D15" s="70" t="s">
        <v>3715</v>
      </c>
      <c r="E15" s="70" t="s">
        <v>3718</v>
      </c>
      <c r="F15" s="70" t="s">
        <v>3717</v>
      </c>
      <c r="G15" s="70" t="s">
        <v>3756</v>
      </c>
      <c r="H15" s="70" t="s">
        <v>3709</v>
      </c>
      <c r="I15" s="70" t="s">
        <v>3717</v>
      </c>
    </row>
    <row r="16" spans="1:9" ht="15">
      <c r="A16" s="55" t="s">
        <v>1516</v>
      </c>
      <c r="B16" t="s">
        <v>3865</v>
      </c>
      <c r="C16" s="87" t="str">
        <f>VLOOKUP(A16,'[1]pfs items'!$A:$B,2,FALSE)</f>
        <v>High Speed Conveyor Stacker for DA95F</v>
      </c>
      <c r="D16" s="53">
        <v>3935</v>
      </c>
      <c r="E16" s="53">
        <f aca="true" t="shared" si="0" ref="E16:E47">+D16*0.8</f>
        <v>3148</v>
      </c>
      <c r="F16" s="51">
        <v>0.2</v>
      </c>
      <c r="G16" s="53">
        <v>255</v>
      </c>
      <c r="H16" s="53">
        <v>191</v>
      </c>
      <c r="I16" s="51">
        <f>+(G16-H16)/G16</f>
        <v>0.25098039215686274</v>
      </c>
    </row>
    <row r="17" spans="1:9" ht="15">
      <c r="A17" s="55" t="s">
        <v>1517</v>
      </c>
      <c r="B17" t="s">
        <v>3865</v>
      </c>
      <c r="C17" s="87" t="str">
        <f>VLOOKUP(A17,'[1]pfs items'!$A:$B,2,FALSE)</f>
        <v>High Output Dryer for DA98 Stacker</v>
      </c>
      <c r="D17" s="53">
        <v>1985</v>
      </c>
      <c r="E17" s="53">
        <f t="shared" si="0"/>
        <v>1588</v>
      </c>
      <c r="F17" s="51">
        <v>0.2</v>
      </c>
      <c r="G17" s="53">
        <v>161</v>
      </c>
      <c r="H17" s="53">
        <v>120</v>
      </c>
      <c r="I17" s="51">
        <f>+(G17-H17)/G17</f>
        <v>0.2546583850931677</v>
      </c>
    </row>
    <row r="18" spans="1:9" ht="15">
      <c r="A18" s="55" t="s">
        <v>1513</v>
      </c>
      <c r="B18" t="s">
        <v>3865</v>
      </c>
      <c r="C18" s="87" t="str">
        <f>VLOOKUP(A18,'[1]pfs items'!$A:$B,2,FALSE)</f>
        <v>DA80F High Speed Fixed Head Printer</v>
      </c>
      <c r="D18" s="53">
        <v>10995</v>
      </c>
      <c r="E18" s="53">
        <f t="shared" si="0"/>
        <v>8796</v>
      </c>
      <c r="F18" s="51">
        <v>0.2</v>
      </c>
      <c r="G18" s="53">
        <v>1054</v>
      </c>
      <c r="H18" s="53">
        <v>790</v>
      </c>
      <c r="I18" s="51">
        <f>+(G18-H18)/G18</f>
        <v>0.2504743833017078</v>
      </c>
    </row>
    <row r="19" spans="1:9" ht="15">
      <c r="A19" s="55" t="s">
        <v>1514</v>
      </c>
      <c r="B19" t="s">
        <v>3865</v>
      </c>
      <c r="C19" s="87" t="str">
        <f>VLOOKUP(A19,'[1]pfs items'!$A:$B,2,FALSE)</f>
        <v>Green DA80F High Speed Fixed Head Printer Factory Certified</v>
      </c>
      <c r="D19" s="53">
        <v>7895</v>
      </c>
      <c r="E19" s="53">
        <f t="shared" si="0"/>
        <v>6316</v>
      </c>
      <c r="F19" s="51">
        <v>0.2</v>
      </c>
      <c r="G19" s="53">
        <v>926</v>
      </c>
      <c r="H19" s="53">
        <v>694</v>
      </c>
      <c r="I19" s="51">
        <f>+(G19-H19)/G19</f>
        <v>0.2505399568034557</v>
      </c>
    </row>
    <row r="20" spans="1:9" ht="15">
      <c r="A20" s="55" t="s">
        <v>1518</v>
      </c>
      <c r="B20" t="s">
        <v>3865</v>
      </c>
      <c r="C20" s="87" t="str">
        <f>VLOOKUP(A20,'[1]pfs items'!$A:$B,2,FALSE)</f>
        <v>Stand for DA98 Stacker</v>
      </c>
      <c r="D20" s="53">
        <v>945</v>
      </c>
      <c r="E20" s="53">
        <f t="shared" si="0"/>
        <v>756</v>
      </c>
      <c r="F20" s="51">
        <v>0.2</v>
      </c>
      <c r="H20" s="53"/>
      <c r="I20" s="51"/>
    </row>
    <row r="21" spans="1:9" ht="15">
      <c r="A21" s="55" t="s">
        <v>1515</v>
      </c>
      <c r="B21" t="s">
        <v>3865</v>
      </c>
      <c r="C21" s="87" t="str">
        <f>VLOOKUP(A21,'[1]pfs items'!$A:$B,2,FALSE)</f>
        <v>DA95F High Performance Fixed Head Printer with FeedRight Feeder</v>
      </c>
      <c r="D21" s="53">
        <v>25455</v>
      </c>
      <c r="E21" s="53">
        <f t="shared" si="0"/>
        <v>20364</v>
      </c>
      <c r="F21" s="51">
        <v>0.2</v>
      </c>
      <c r="G21" s="53">
        <v>2955.8</v>
      </c>
      <c r="H21" s="53">
        <v>2216</v>
      </c>
      <c r="I21" s="51">
        <f aca="true" t="shared" si="1" ref="I21:I26">+(G21-H21)/G21</f>
        <v>0.2502875702009609</v>
      </c>
    </row>
    <row r="22" spans="1:9" ht="15">
      <c r="A22" s="55" t="s">
        <v>1509</v>
      </c>
      <c r="B22" t="s">
        <v>3865</v>
      </c>
      <c r="C22" s="87" t="str">
        <f>VLOOKUP(A22,'[1]pfs items'!$A:$B,2,FALSE)</f>
        <v>DA95F High Performance Fixed Head Printer with FeedRight Feeder, Stacker, Dryer and Stand</v>
      </c>
      <c r="D22" s="53">
        <v>31945</v>
      </c>
      <c r="E22" s="53">
        <f t="shared" si="0"/>
        <v>25556</v>
      </c>
      <c r="F22" s="51">
        <v>0.2</v>
      </c>
      <c r="G22" s="53">
        <v>3371.8</v>
      </c>
      <c r="H22" s="53">
        <v>2528</v>
      </c>
      <c r="I22" s="51">
        <f t="shared" si="1"/>
        <v>0.2502520908713447</v>
      </c>
    </row>
    <row r="23" spans="1:9" ht="15">
      <c r="A23" s="55" t="s">
        <v>1510</v>
      </c>
      <c r="B23" t="s">
        <v>3865</v>
      </c>
      <c r="C23" s="87" t="str">
        <f>VLOOKUP(A23,'[1]pfs items'!$A:$B,2,FALSE)</f>
        <v>DA95F High Performance Fixed Head Printer with Integrated Stacker</v>
      </c>
      <c r="D23" s="53">
        <v>29485</v>
      </c>
      <c r="E23" s="53">
        <f t="shared" si="0"/>
        <v>23588</v>
      </c>
      <c r="F23" s="51">
        <v>0.2</v>
      </c>
      <c r="G23" s="53">
        <v>2462.8</v>
      </c>
      <c r="H23" s="53">
        <v>1847</v>
      </c>
      <c r="I23" s="51">
        <f t="shared" si="1"/>
        <v>0.2500406041903525</v>
      </c>
    </row>
    <row r="24" spans="1:9" ht="15">
      <c r="A24" s="55" t="s">
        <v>1511</v>
      </c>
      <c r="B24" t="s">
        <v>3865</v>
      </c>
      <c r="C24" s="87" t="str">
        <f>VLOOKUP(A24,'[1]pfs items'!$A:$B,2,FALSE)</f>
        <v>DA95F High Performance Fixed Head Printer</v>
      </c>
      <c r="D24" s="53">
        <v>22995</v>
      </c>
      <c r="E24" s="53">
        <f t="shared" si="0"/>
        <v>18396</v>
      </c>
      <c r="F24" s="51">
        <v>0.2</v>
      </c>
      <c r="G24" s="53">
        <v>2046.8</v>
      </c>
      <c r="H24" s="53">
        <v>1535</v>
      </c>
      <c r="I24" s="51">
        <f t="shared" si="1"/>
        <v>0.2500488567520031</v>
      </c>
    </row>
    <row r="25" spans="1:9" ht="15">
      <c r="A25" s="55" t="s">
        <v>1512</v>
      </c>
      <c r="B25" t="s">
        <v>3865</v>
      </c>
      <c r="C25" s="87" t="str">
        <f>VLOOKUP(A25,'[1]pfs items'!$A:$B,2,FALSE)</f>
        <v>Green DA95F High Speed Fixed Head Printer Factory Certified</v>
      </c>
      <c r="D25" s="53">
        <v>16095</v>
      </c>
      <c r="E25" s="53">
        <f t="shared" si="0"/>
        <v>12876</v>
      </c>
      <c r="F25" s="51">
        <v>0.2</v>
      </c>
      <c r="G25" s="53">
        <v>731</v>
      </c>
      <c r="H25" s="53">
        <v>548</v>
      </c>
      <c r="I25" s="51">
        <f t="shared" si="1"/>
        <v>0.2503419972640219</v>
      </c>
    </row>
    <row r="26" spans="1:9" ht="15">
      <c r="A26" s="55" t="s">
        <v>1519</v>
      </c>
      <c r="B26" t="s">
        <v>3865</v>
      </c>
      <c r="C26" s="87" t="str">
        <f>VLOOKUP(A26,'[1]pfs items'!$A:$B,2,FALSE)</f>
        <v>Integrated Stacker w/ Stand and High Output Dryer</v>
      </c>
      <c r="D26" s="53">
        <v>6065</v>
      </c>
      <c r="E26" s="53">
        <f t="shared" si="0"/>
        <v>4852</v>
      </c>
      <c r="F26" s="51">
        <v>0.2</v>
      </c>
      <c r="G26" s="53">
        <v>428</v>
      </c>
      <c r="H26" s="53">
        <v>321</v>
      </c>
      <c r="I26" s="51">
        <f t="shared" si="1"/>
        <v>0.25</v>
      </c>
    </row>
    <row r="27" spans="1:8" ht="15">
      <c r="A27" s="57" t="s">
        <v>1188</v>
      </c>
      <c r="B27" t="s">
        <v>738</v>
      </c>
      <c r="C27" s="87" t="s">
        <v>1240</v>
      </c>
      <c r="D27" s="53">
        <v>495</v>
      </c>
      <c r="E27" s="53">
        <f t="shared" si="0"/>
        <v>396</v>
      </c>
      <c r="F27" s="51">
        <v>0.2</v>
      </c>
      <c r="G27" t="s">
        <v>3111</v>
      </c>
      <c r="H27" t="s">
        <v>3111</v>
      </c>
    </row>
    <row r="28" spans="1:8" ht="15">
      <c r="A28" s="57" t="s">
        <v>1189</v>
      </c>
      <c r="B28" t="s">
        <v>738</v>
      </c>
      <c r="C28" s="87" t="s">
        <v>1241</v>
      </c>
      <c r="D28" s="53">
        <v>495</v>
      </c>
      <c r="E28" s="53">
        <f t="shared" si="0"/>
        <v>396</v>
      </c>
      <c r="F28" s="51">
        <v>0.2</v>
      </c>
      <c r="G28" t="s">
        <v>3111</v>
      </c>
      <c r="H28" t="s">
        <v>3111</v>
      </c>
    </row>
    <row r="29" spans="1:8" ht="15">
      <c r="A29" s="57" t="s">
        <v>1190</v>
      </c>
      <c r="B29" t="s">
        <v>738</v>
      </c>
      <c r="C29" s="87" t="s">
        <v>1242</v>
      </c>
      <c r="D29" s="53">
        <v>26</v>
      </c>
      <c r="E29" s="53">
        <f t="shared" si="0"/>
        <v>20.8</v>
      </c>
      <c r="F29" s="51">
        <v>0.2</v>
      </c>
      <c r="G29" t="s">
        <v>3111</v>
      </c>
      <c r="H29" t="s">
        <v>3111</v>
      </c>
    </row>
    <row r="30" spans="1:8" ht="15">
      <c r="A30" s="57" t="s">
        <v>1191</v>
      </c>
      <c r="B30" t="s">
        <v>738</v>
      </c>
      <c r="C30" s="87" t="s">
        <v>1243</v>
      </c>
      <c r="D30" s="53">
        <v>175</v>
      </c>
      <c r="E30" s="53">
        <f t="shared" si="0"/>
        <v>140</v>
      </c>
      <c r="F30" s="51">
        <v>0.2</v>
      </c>
      <c r="G30" t="s">
        <v>3111</v>
      </c>
      <c r="H30" t="s">
        <v>3111</v>
      </c>
    </row>
    <row r="31" spans="1:8" ht="15">
      <c r="A31" s="57" t="s">
        <v>1192</v>
      </c>
      <c r="B31" t="s">
        <v>738</v>
      </c>
      <c r="C31" s="87" t="s">
        <v>1244</v>
      </c>
      <c r="D31" s="53">
        <v>495</v>
      </c>
      <c r="E31" s="53">
        <f t="shared" si="0"/>
        <v>396</v>
      </c>
      <c r="F31" s="51">
        <v>0.2</v>
      </c>
      <c r="G31" t="s">
        <v>3111</v>
      </c>
      <c r="H31" t="s">
        <v>3111</v>
      </c>
    </row>
    <row r="32" spans="1:8" ht="15">
      <c r="A32" s="57" t="s">
        <v>1193</v>
      </c>
      <c r="B32" t="s">
        <v>738</v>
      </c>
      <c r="C32" s="87" t="s">
        <v>1245</v>
      </c>
      <c r="D32" s="53">
        <v>34</v>
      </c>
      <c r="E32" s="53">
        <f t="shared" si="0"/>
        <v>27.200000000000003</v>
      </c>
      <c r="F32" s="51">
        <v>0.2</v>
      </c>
      <c r="G32" t="s">
        <v>3111</v>
      </c>
      <c r="H32" t="s">
        <v>3111</v>
      </c>
    </row>
    <row r="33" spans="1:8" ht="15">
      <c r="A33" s="55" t="s">
        <v>1170</v>
      </c>
      <c r="B33" t="s">
        <v>738</v>
      </c>
      <c r="C33" s="87" t="s">
        <v>1232</v>
      </c>
      <c r="D33" s="53">
        <v>65</v>
      </c>
      <c r="E33" s="53">
        <f t="shared" si="0"/>
        <v>52</v>
      </c>
      <c r="F33" s="51">
        <v>0.2</v>
      </c>
      <c r="G33" t="s">
        <v>3111</v>
      </c>
      <c r="H33" t="s">
        <v>3111</v>
      </c>
    </row>
    <row r="34" spans="1:8" ht="15">
      <c r="A34" s="57" t="s">
        <v>1171</v>
      </c>
      <c r="B34" t="s">
        <v>738</v>
      </c>
      <c r="C34" s="87" t="s">
        <v>747</v>
      </c>
      <c r="D34" s="53">
        <v>69</v>
      </c>
      <c r="E34" s="53">
        <f t="shared" si="0"/>
        <v>55.2</v>
      </c>
      <c r="F34" s="51">
        <v>0.2</v>
      </c>
      <c r="G34" t="s">
        <v>3111</v>
      </c>
      <c r="H34" t="s">
        <v>3111</v>
      </c>
    </row>
    <row r="35" spans="1:8" ht="15">
      <c r="A35" s="57" t="s">
        <v>1194</v>
      </c>
      <c r="B35" t="s">
        <v>738</v>
      </c>
      <c r="C35" s="87" t="s">
        <v>1246</v>
      </c>
      <c r="D35" s="53">
        <v>199</v>
      </c>
      <c r="E35" s="53">
        <f t="shared" si="0"/>
        <v>159.20000000000002</v>
      </c>
      <c r="F35" s="51">
        <v>0.2</v>
      </c>
      <c r="G35" t="s">
        <v>3111</v>
      </c>
      <c r="H35" t="s">
        <v>3111</v>
      </c>
    </row>
    <row r="36" spans="1:8" ht="15">
      <c r="A36" s="57" t="s">
        <v>1195</v>
      </c>
      <c r="B36" t="s">
        <v>738</v>
      </c>
      <c r="C36" s="87" t="s">
        <v>1247</v>
      </c>
      <c r="D36" s="53">
        <v>699</v>
      </c>
      <c r="E36" s="53">
        <f t="shared" si="0"/>
        <v>559.2</v>
      </c>
      <c r="F36" s="51">
        <v>0.2</v>
      </c>
      <c r="G36" t="s">
        <v>3111</v>
      </c>
      <c r="H36" t="s">
        <v>3111</v>
      </c>
    </row>
    <row r="37" spans="1:8" ht="15">
      <c r="A37" s="57" t="s">
        <v>1196</v>
      </c>
      <c r="B37" t="s">
        <v>738</v>
      </c>
      <c r="C37" s="87" t="s">
        <v>1248</v>
      </c>
      <c r="D37" s="53">
        <v>545</v>
      </c>
      <c r="E37" s="53">
        <f t="shared" si="0"/>
        <v>436</v>
      </c>
      <c r="F37" s="51">
        <v>0.2</v>
      </c>
      <c r="G37" t="s">
        <v>3111</v>
      </c>
      <c r="H37" t="s">
        <v>3111</v>
      </c>
    </row>
    <row r="38" spans="1:10" ht="15">
      <c r="A38" s="57" t="s">
        <v>1172</v>
      </c>
      <c r="B38" t="s">
        <v>738</v>
      </c>
      <c r="C38" s="87" t="s">
        <v>1233</v>
      </c>
      <c r="D38" s="53">
        <v>695</v>
      </c>
      <c r="E38" s="53">
        <f t="shared" si="0"/>
        <v>556</v>
      </c>
      <c r="F38" s="51">
        <v>0.2</v>
      </c>
      <c r="G38" s="53">
        <v>138</v>
      </c>
      <c r="H38" s="53">
        <v>103</v>
      </c>
      <c r="I38" s="51">
        <f>+(G38-H38)/G38</f>
        <v>0.2536231884057971</v>
      </c>
      <c r="J38" s="53"/>
    </row>
    <row r="39" spans="1:8" ht="15">
      <c r="A39" s="57" t="s">
        <v>1173</v>
      </c>
      <c r="B39" t="s">
        <v>738</v>
      </c>
      <c r="C39" s="87" t="s">
        <v>1234</v>
      </c>
      <c r="D39" s="53">
        <v>370</v>
      </c>
      <c r="E39" s="53">
        <f t="shared" si="0"/>
        <v>296</v>
      </c>
      <c r="F39" s="51">
        <v>0.2</v>
      </c>
      <c r="G39" t="s">
        <v>3111</v>
      </c>
      <c r="H39" t="s">
        <v>3111</v>
      </c>
    </row>
    <row r="40" spans="1:10" ht="15">
      <c r="A40" s="57" t="s">
        <v>1174</v>
      </c>
      <c r="B40" t="s">
        <v>738</v>
      </c>
      <c r="C40" s="87" t="s">
        <v>741</v>
      </c>
      <c r="D40" s="53">
        <v>2015</v>
      </c>
      <c r="E40" s="53">
        <f t="shared" si="0"/>
        <v>1612</v>
      </c>
      <c r="F40" s="51">
        <v>0.2</v>
      </c>
      <c r="G40" s="53">
        <v>174</v>
      </c>
      <c r="H40" s="53">
        <v>130</v>
      </c>
      <c r="I40" s="51">
        <f aca="true" t="shared" si="2" ref="I40:I45">+(G40-H40)/G40</f>
        <v>0.25287356321839083</v>
      </c>
      <c r="J40" s="53"/>
    </row>
    <row r="41" spans="1:10" ht="15">
      <c r="A41" s="57" t="s">
        <v>1175</v>
      </c>
      <c r="B41" t="s">
        <v>738</v>
      </c>
      <c r="C41" s="87" t="s">
        <v>1235</v>
      </c>
      <c r="D41" s="53">
        <v>2955</v>
      </c>
      <c r="E41" s="53">
        <f t="shared" si="0"/>
        <v>2364</v>
      </c>
      <c r="F41" s="51">
        <v>0.2</v>
      </c>
      <c r="G41" s="53">
        <v>271</v>
      </c>
      <c r="H41" s="53">
        <v>203</v>
      </c>
      <c r="I41" s="51">
        <f t="shared" si="2"/>
        <v>0.25092250922509224</v>
      </c>
      <c r="J41" s="53"/>
    </row>
    <row r="42" spans="1:10" ht="15">
      <c r="A42" s="57" t="s">
        <v>1176</v>
      </c>
      <c r="B42" t="s">
        <v>738</v>
      </c>
      <c r="C42" s="87" t="s">
        <v>1236</v>
      </c>
      <c r="D42" s="53">
        <v>1415</v>
      </c>
      <c r="E42" s="53">
        <f t="shared" si="0"/>
        <v>1132</v>
      </c>
      <c r="F42" s="51">
        <v>0.2</v>
      </c>
      <c r="G42" s="53">
        <v>174</v>
      </c>
      <c r="H42" s="53">
        <v>130</v>
      </c>
      <c r="I42" s="51">
        <f t="shared" si="2"/>
        <v>0.25287356321839083</v>
      </c>
      <c r="J42" s="53"/>
    </row>
    <row r="43" spans="1:10" ht="15">
      <c r="A43" s="57" t="s">
        <v>1177</v>
      </c>
      <c r="B43" t="s">
        <v>738</v>
      </c>
      <c r="C43" s="87" t="s">
        <v>1237</v>
      </c>
      <c r="D43" s="53">
        <v>6895</v>
      </c>
      <c r="E43" s="53">
        <f t="shared" si="0"/>
        <v>5516</v>
      </c>
      <c r="F43" s="51">
        <v>0.2</v>
      </c>
      <c r="G43" s="53">
        <v>909</v>
      </c>
      <c r="H43" s="53">
        <v>681</v>
      </c>
      <c r="I43" s="51">
        <f t="shared" si="2"/>
        <v>0.2508250825082508</v>
      </c>
      <c r="J43" s="53"/>
    </row>
    <row r="44" spans="1:10" ht="15">
      <c r="A44" s="57" t="s">
        <v>1178</v>
      </c>
      <c r="B44" t="s">
        <v>738</v>
      </c>
      <c r="C44" s="87" t="s">
        <v>1238</v>
      </c>
      <c r="D44" s="53">
        <v>945</v>
      </c>
      <c r="E44" s="53">
        <f t="shared" si="0"/>
        <v>756</v>
      </c>
      <c r="F44" s="51">
        <v>0.2</v>
      </c>
      <c r="G44" s="53">
        <v>97</v>
      </c>
      <c r="H44" s="53">
        <v>72</v>
      </c>
      <c r="I44" s="51">
        <f t="shared" si="2"/>
        <v>0.25773195876288657</v>
      </c>
      <c r="J44" s="53"/>
    </row>
    <row r="45" spans="1:10" ht="15">
      <c r="A45" s="57" t="s">
        <v>1179</v>
      </c>
      <c r="B45" t="s">
        <v>738</v>
      </c>
      <c r="C45" s="87" t="s">
        <v>1239</v>
      </c>
      <c r="D45" s="53">
        <v>675</v>
      </c>
      <c r="E45" s="53">
        <f t="shared" si="0"/>
        <v>540</v>
      </c>
      <c r="F45" s="51">
        <v>0.2</v>
      </c>
      <c r="G45" s="53">
        <v>97</v>
      </c>
      <c r="H45" s="53">
        <v>73</v>
      </c>
      <c r="I45" s="51">
        <f t="shared" si="2"/>
        <v>0.24742268041237114</v>
      </c>
      <c r="J45" s="53"/>
    </row>
    <row r="46" spans="1:8" ht="15">
      <c r="A46" s="57" t="s">
        <v>1197</v>
      </c>
      <c r="B46" t="s">
        <v>738</v>
      </c>
      <c r="C46" s="87" t="s">
        <v>1249</v>
      </c>
      <c r="D46" s="53">
        <v>158</v>
      </c>
      <c r="E46" s="53">
        <f t="shared" si="0"/>
        <v>126.4</v>
      </c>
      <c r="F46" s="51">
        <v>0.2</v>
      </c>
      <c r="G46" t="s">
        <v>3111</v>
      </c>
      <c r="H46" t="s">
        <v>3111</v>
      </c>
    </row>
    <row r="47" spans="1:8" ht="15">
      <c r="A47" s="57" t="s">
        <v>1198</v>
      </c>
      <c r="B47" t="s">
        <v>738</v>
      </c>
      <c r="C47" s="87" t="s">
        <v>1250</v>
      </c>
      <c r="D47" s="53">
        <v>324</v>
      </c>
      <c r="E47" s="53">
        <f t="shared" si="0"/>
        <v>259.2</v>
      </c>
      <c r="F47" s="51">
        <v>0.2</v>
      </c>
      <c r="G47" t="s">
        <v>3111</v>
      </c>
      <c r="H47" t="s">
        <v>3111</v>
      </c>
    </row>
    <row r="48" spans="1:8" ht="15">
      <c r="A48" s="57" t="s">
        <v>1199</v>
      </c>
      <c r="B48" t="s">
        <v>738</v>
      </c>
      <c r="C48" s="87" t="s">
        <v>1251</v>
      </c>
      <c r="D48" s="53">
        <v>1800</v>
      </c>
      <c r="E48" s="53">
        <f aca="true" t="shared" si="3" ref="E48:E79">+D48*0.8</f>
        <v>1440</v>
      </c>
      <c r="F48" s="51">
        <v>0.2</v>
      </c>
      <c r="G48" t="s">
        <v>3111</v>
      </c>
      <c r="H48" t="s">
        <v>3111</v>
      </c>
    </row>
    <row r="49" spans="1:8" ht="15">
      <c r="A49" s="57" t="s">
        <v>1200</v>
      </c>
      <c r="B49" t="s">
        <v>738</v>
      </c>
      <c r="C49" s="87" t="s">
        <v>1252</v>
      </c>
      <c r="D49" s="53">
        <v>3600</v>
      </c>
      <c r="E49" s="53">
        <f t="shared" si="3"/>
        <v>2880</v>
      </c>
      <c r="F49" s="51">
        <v>0.2</v>
      </c>
      <c r="G49" t="s">
        <v>3111</v>
      </c>
      <c r="H49" t="s">
        <v>3111</v>
      </c>
    </row>
    <row r="50" spans="1:8" ht="15">
      <c r="A50" s="57" t="s">
        <v>1201</v>
      </c>
      <c r="B50" t="s">
        <v>738</v>
      </c>
      <c r="C50" s="87" t="s">
        <v>1253</v>
      </c>
      <c r="D50" s="53">
        <v>100</v>
      </c>
      <c r="E50" s="53">
        <f t="shared" si="3"/>
        <v>80</v>
      </c>
      <c r="F50" s="51">
        <v>0.2</v>
      </c>
      <c r="G50" t="s">
        <v>3111</v>
      </c>
      <c r="H50" t="s">
        <v>3111</v>
      </c>
    </row>
    <row r="51" spans="1:8" ht="15">
      <c r="A51" s="57" t="s">
        <v>1202</v>
      </c>
      <c r="B51" t="s">
        <v>738</v>
      </c>
      <c r="C51" s="87" t="s">
        <v>1254</v>
      </c>
      <c r="D51" s="53">
        <v>200</v>
      </c>
      <c r="E51" s="53">
        <f t="shared" si="3"/>
        <v>160</v>
      </c>
      <c r="F51" s="51">
        <v>0.2</v>
      </c>
      <c r="G51" t="s">
        <v>3111</v>
      </c>
      <c r="H51" t="s">
        <v>3111</v>
      </c>
    </row>
    <row r="52" spans="1:8" ht="15">
      <c r="A52" s="57" t="s">
        <v>1203</v>
      </c>
      <c r="B52" t="s">
        <v>738</v>
      </c>
      <c r="C52" s="87" t="s">
        <v>1255</v>
      </c>
      <c r="D52" s="53">
        <v>0</v>
      </c>
      <c r="E52" s="53">
        <f t="shared" si="3"/>
        <v>0</v>
      </c>
      <c r="F52" s="51">
        <v>0.2</v>
      </c>
      <c r="G52" t="s">
        <v>3111</v>
      </c>
      <c r="H52" t="s">
        <v>3111</v>
      </c>
    </row>
    <row r="53" spans="1:8" ht="15">
      <c r="A53" s="57" t="s">
        <v>1204</v>
      </c>
      <c r="B53" t="s">
        <v>738</v>
      </c>
      <c r="C53" s="87" t="s">
        <v>1256</v>
      </c>
      <c r="D53" s="53">
        <v>140</v>
      </c>
      <c r="E53" s="53">
        <f t="shared" si="3"/>
        <v>112</v>
      </c>
      <c r="F53" s="51">
        <v>0.2</v>
      </c>
      <c r="G53" t="s">
        <v>3111</v>
      </c>
      <c r="H53" t="s">
        <v>3111</v>
      </c>
    </row>
    <row r="54" spans="1:8" ht="15">
      <c r="A54" s="57" t="s">
        <v>1205</v>
      </c>
      <c r="B54" t="s">
        <v>738</v>
      </c>
      <c r="C54" s="87" t="s">
        <v>1257</v>
      </c>
      <c r="D54" s="53">
        <v>520</v>
      </c>
      <c r="E54" s="53">
        <f t="shared" si="3"/>
        <v>416</v>
      </c>
      <c r="F54" s="51">
        <v>0.2</v>
      </c>
      <c r="G54" t="s">
        <v>3111</v>
      </c>
      <c r="H54" t="s">
        <v>3111</v>
      </c>
    </row>
    <row r="55" spans="1:8" ht="15">
      <c r="A55" s="57" t="s">
        <v>1206</v>
      </c>
      <c r="B55" t="s">
        <v>738</v>
      </c>
      <c r="C55" s="87" t="s">
        <v>1258</v>
      </c>
      <c r="D55" s="53">
        <v>520</v>
      </c>
      <c r="E55" s="53">
        <f t="shared" si="3"/>
        <v>416</v>
      </c>
      <c r="F55" s="51">
        <v>0.2</v>
      </c>
      <c r="G55" t="s">
        <v>3111</v>
      </c>
      <c r="H55" t="s">
        <v>3111</v>
      </c>
    </row>
    <row r="56" spans="1:8" ht="15">
      <c r="A56" s="57" t="s">
        <v>1207</v>
      </c>
      <c r="B56" t="s">
        <v>738</v>
      </c>
      <c r="C56" s="87" t="s">
        <v>1259</v>
      </c>
      <c r="D56" s="53">
        <v>435</v>
      </c>
      <c r="E56" s="53">
        <f t="shared" si="3"/>
        <v>348</v>
      </c>
      <c r="F56" s="51">
        <v>0.2</v>
      </c>
      <c r="G56" t="s">
        <v>3111</v>
      </c>
      <c r="H56" t="s">
        <v>3111</v>
      </c>
    </row>
    <row r="57" spans="1:8" ht="15">
      <c r="A57" s="57" t="s">
        <v>1208</v>
      </c>
      <c r="B57" t="s">
        <v>738</v>
      </c>
      <c r="C57" s="87" t="s">
        <v>1260</v>
      </c>
      <c r="D57" s="53">
        <v>3080</v>
      </c>
      <c r="E57" s="53">
        <f t="shared" si="3"/>
        <v>2464</v>
      </c>
      <c r="F57" s="51">
        <v>0.2</v>
      </c>
      <c r="G57" t="s">
        <v>3111</v>
      </c>
      <c r="H57" t="s">
        <v>3111</v>
      </c>
    </row>
    <row r="58" spans="1:8" ht="15">
      <c r="A58" s="57" t="s">
        <v>1209</v>
      </c>
      <c r="B58" t="s">
        <v>738</v>
      </c>
      <c r="C58" s="87" t="s">
        <v>1261</v>
      </c>
      <c r="D58" s="53">
        <v>950</v>
      </c>
      <c r="E58" s="53">
        <f t="shared" si="3"/>
        <v>760</v>
      </c>
      <c r="F58" s="51">
        <v>0.2</v>
      </c>
      <c r="G58" t="s">
        <v>3111</v>
      </c>
      <c r="H58" t="s">
        <v>3111</v>
      </c>
    </row>
    <row r="59" spans="1:8" ht="15">
      <c r="A59" s="57" t="s">
        <v>1210</v>
      </c>
      <c r="B59" t="s">
        <v>738</v>
      </c>
      <c r="C59" s="87" t="s">
        <v>1262</v>
      </c>
      <c r="D59" s="53">
        <v>1095</v>
      </c>
      <c r="E59" s="53">
        <f t="shared" si="3"/>
        <v>876</v>
      </c>
      <c r="F59" s="51">
        <v>0.2</v>
      </c>
      <c r="G59" t="s">
        <v>3111</v>
      </c>
      <c r="H59" t="s">
        <v>3111</v>
      </c>
    </row>
    <row r="60" spans="1:8" ht="15">
      <c r="A60" s="57" t="s">
        <v>1211</v>
      </c>
      <c r="B60" t="s">
        <v>738</v>
      </c>
      <c r="C60" s="87" t="s">
        <v>1263</v>
      </c>
      <c r="D60" s="53">
        <v>435</v>
      </c>
      <c r="E60" s="53">
        <f t="shared" si="3"/>
        <v>348</v>
      </c>
      <c r="F60" s="51">
        <v>0.2</v>
      </c>
      <c r="G60" t="s">
        <v>3111</v>
      </c>
      <c r="H60" t="s">
        <v>3111</v>
      </c>
    </row>
    <row r="61" spans="1:8" ht="15">
      <c r="A61" s="57" t="s">
        <v>1212</v>
      </c>
      <c r="B61" t="s">
        <v>738</v>
      </c>
      <c r="C61" s="87" t="s">
        <v>1264</v>
      </c>
      <c r="D61" s="53">
        <v>995</v>
      </c>
      <c r="E61" s="53">
        <f t="shared" si="3"/>
        <v>796</v>
      </c>
      <c r="F61" s="51">
        <v>0.2</v>
      </c>
      <c r="G61" t="s">
        <v>3111</v>
      </c>
      <c r="H61" t="s">
        <v>3111</v>
      </c>
    </row>
    <row r="62" spans="1:8" ht="15">
      <c r="A62" s="57" t="s">
        <v>1213</v>
      </c>
      <c r="B62" t="s">
        <v>738</v>
      </c>
      <c r="C62" s="87" t="s">
        <v>1265</v>
      </c>
      <c r="D62" s="53">
        <v>295</v>
      </c>
      <c r="E62" s="53">
        <f t="shared" si="3"/>
        <v>236</v>
      </c>
      <c r="F62" s="51">
        <v>0.2</v>
      </c>
      <c r="G62" t="s">
        <v>3111</v>
      </c>
      <c r="H62" t="s">
        <v>3111</v>
      </c>
    </row>
    <row r="63" spans="1:8" ht="15">
      <c r="A63" s="57" t="s">
        <v>1214</v>
      </c>
      <c r="B63" t="s">
        <v>738</v>
      </c>
      <c r="C63" s="87" t="s">
        <v>1266</v>
      </c>
      <c r="D63" s="53">
        <v>99</v>
      </c>
      <c r="E63" s="53">
        <f t="shared" si="3"/>
        <v>79.2</v>
      </c>
      <c r="F63" s="51">
        <v>0.2</v>
      </c>
      <c r="G63" t="s">
        <v>3111</v>
      </c>
      <c r="H63" t="s">
        <v>3111</v>
      </c>
    </row>
    <row r="64" spans="1:8" ht="15">
      <c r="A64" s="57" t="s">
        <v>1215</v>
      </c>
      <c r="B64" t="s">
        <v>738</v>
      </c>
      <c r="C64" s="87" t="s">
        <v>1267</v>
      </c>
      <c r="D64" s="53">
        <v>1200</v>
      </c>
      <c r="E64" s="53">
        <f t="shared" si="3"/>
        <v>960</v>
      </c>
      <c r="F64" s="51">
        <v>0.2</v>
      </c>
      <c r="G64" t="s">
        <v>3111</v>
      </c>
      <c r="H64" t="s">
        <v>3111</v>
      </c>
    </row>
    <row r="65" spans="1:8" ht="15">
      <c r="A65" s="57" t="s">
        <v>1216</v>
      </c>
      <c r="B65" t="s">
        <v>738</v>
      </c>
      <c r="C65" s="87" t="s">
        <v>1268</v>
      </c>
      <c r="D65" s="53">
        <v>295</v>
      </c>
      <c r="E65" s="53">
        <f t="shared" si="3"/>
        <v>236</v>
      </c>
      <c r="F65" s="51">
        <v>0.2</v>
      </c>
      <c r="G65" t="s">
        <v>3111</v>
      </c>
      <c r="H65" t="s">
        <v>3111</v>
      </c>
    </row>
    <row r="66" spans="1:8" ht="15">
      <c r="A66" s="57" t="s">
        <v>1217</v>
      </c>
      <c r="B66" t="s">
        <v>738</v>
      </c>
      <c r="C66" s="87" t="s">
        <v>1269</v>
      </c>
      <c r="D66" s="53">
        <v>299</v>
      </c>
      <c r="E66" s="53">
        <f t="shared" si="3"/>
        <v>239.20000000000002</v>
      </c>
      <c r="F66" s="51">
        <v>0.2</v>
      </c>
      <c r="G66" t="s">
        <v>3111</v>
      </c>
      <c r="H66" t="s">
        <v>3111</v>
      </c>
    </row>
    <row r="67" spans="1:8" ht="15">
      <c r="A67" s="57" t="s">
        <v>1218</v>
      </c>
      <c r="B67" t="s">
        <v>738</v>
      </c>
      <c r="C67" s="87" t="s">
        <v>1270</v>
      </c>
      <c r="D67" s="53">
        <v>995</v>
      </c>
      <c r="E67" s="53">
        <f t="shared" si="3"/>
        <v>796</v>
      </c>
      <c r="F67" s="51">
        <v>0.2</v>
      </c>
      <c r="G67" t="s">
        <v>3111</v>
      </c>
      <c r="H67" t="s">
        <v>3111</v>
      </c>
    </row>
    <row r="68" spans="1:8" ht="15">
      <c r="A68" s="57" t="s">
        <v>1219</v>
      </c>
      <c r="B68" t="s">
        <v>738</v>
      </c>
      <c r="C68" s="87" t="s">
        <v>1271</v>
      </c>
      <c r="D68" s="53">
        <v>99</v>
      </c>
      <c r="E68" s="53">
        <f t="shared" si="3"/>
        <v>79.2</v>
      </c>
      <c r="F68" s="51">
        <v>0.2</v>
      </c>
      <c r="G68" t="s">
        <v>3111</v>
      </c>
      <c r="H68" t="s">
        <v>3111</v>
      </c>
    </row>
    <row r="69" spans="1:8" ht="15">
      <c r="A69" s="57" t="s">
        <v>1220</v>
      </c>
      <c r="B69" t="s">
        <v>738</v>
      </c>
      <c r="C69" s="87" t="s">
        <v>1272</v>
      </c>
      <c r="D69" s="53">
        <v>7495</v>
      </c>
      <c r="E69" s="53">
        <f t="shared" si="3"/>
        <v>5996</v>
      </c>
      <c r="F69" s="51">
        <v>0.2</v>
      </c>
      <c r="G69" t="s">
        <v>3111</v>
      </c>
      <c r="H69" t="s">
        <v>3111</v>
      </c>
    </row>
    <row r="70" spans="1:8" ht="15">
      <c r="A70" s="57" t="s">
        <v>1221</v>
      </c>
      <c r="B70" t="s">
        <v>738</v>
      </c>
      <c r="C70" s="87" t="s">
        <v>1273</v>
      </c>
      <c r="D70" s="53">
        <v>4995</v>
      </c>
      <c r="E70" s="53">
        <f t="shared" si="3"/>
        <v>3996</v>
      </c>
      <c r="F70" s="51">
        <v>0.2</v>
      </c>
      <c r="G70" t="s">
        <v>3111</v>
      </c>
      <c r="H70" t="s">
        <v>3111</v>
      </c>
    </row>
    <row r="71" spans="1:8" ht="15">
      <c r="A71" s="57" t="s">
        <v>1222</v>
      </c>
      <c r="B71" t="s">
        <v>738</v>
      </c>
      <c r="C71" s="87" t="s">
        <v>1274</v>
      </c>
      <c r="D71" s="53">
        <v>3280</v>
      </c>
      <c r="E71" s="53">
        <f t="shared" si="3"/>
        <v>2624</v>
      </c>
      <c r="F71" s="51">
        <v>0.2</v>
      </c>
      <c r="G71" t="s">
        <v>3111</v>
      </c>
      <c r="H71" t="s">
        <v>3111</v>
      </c>
    </row>
    <row r="72" spans="1:8" ht="15">
      <c r="A72" s="57" t="s">
        <v>1223</v>
      </c>
      <c r="B72" t="s">
        <v>738</v>
      </c>
      <c r="C72" s="87" t="s">
        <v>1275</v>
      </c>
      <c r="D72" s="53">
        <v>4920</v>
      </c>
      <c r="E72" s="53">
        <f t="shared" si="3"/>
        <v>3936</v>
      </c>
      <c r="F72" s="51">
        <v>0.2</v>
      </c>
      <c r="G72" t="s">
        <v>3111</v>
      </c>
      <c r="H72" t="s">
        <v>3111</v>
      </c>
    </row>
    <row r="73" spans="1:8" ht="15">
      <c r="A73" s="57" t="s">
        <v>1224</v>
      </c>
      <c r="B73" t="s">
        <v>738</v>
      </c>
      <c r="C73" s="87" t="s">
        <v>1276</v>
      </c>
      <c r="D73" s="53">
        <v>400</v>
      </c>
      <c r="E73" s="53">
        <f t="shared" si="3"/>
        <v>320</v>
      </c>
      <c r="F73" s="51">
        <v>0.2</v>
      </c>
      <c r="G73" t="s">
        <v>3111</v>
      </c>
      <c r="H73" t="s">
        <v>3111</v>
      </c>
    </row>
    <row r="74" spans="1:8" ht="15">
      <c r="A74" s="57" t="s">
        <v>1225</v>
      </c>
      <c r="B74" t="s">
        <v>738</v>
      </c>
      <c r="C74" s="87" t="s">
        <v>1277</v>
      </c>
      <c r="D74" s="53">
        <v>1095</v>
      </c>
      <c r="E74" s="53">
        <f t="shared" si="3"/>
        <v>876</v>
      </c>
      <c r="F74" s="51">
        <v>0.2</v>
      </c>
      <c r="G74" t="s">
        <v>3111</v>
      </c>
      <c r="H74" t="s">
        <v>3111</v>
      </c>
    </row>
    <row r="75" spans="1:8" ht="15">
      <c r="A75" s="57" t="s">
        <v>1226</v>
      </c>
      <c r="B75" t="s">
        <v>738</v>
      </c>
      <c r="C75" s="87" t="s">
        <v>1278</v>
      </c>
      <c r="D75" s="53">
        <v>770</v>
      </c>
      <c r="E75" s="53">
        <f t="shared" si="3"/>
        <v>616</v>
      </c>
      <c r="F75" s="51">
        <v>0.2</v>
      </c>
      <c r="G75" t="s">
        <v>3111</v>
      </c>
      <c r="H75" t="s">
        <v>3111</v>
      </c>
    </row>
    <row r="76" spans="1:8" ht="15">
      <c r="A76" s="57" t="s">
        <v>1227</v>
      </c>
      <c r="B76" t="s">
        <v>738</v>
      </c>
      <c r="C76" s="87" t="s">
        <v>1279</v>
      </c>
      <c r="D76" s="53">
        <v>1540</v>
      </c>
      <c r="E76" s="53">
        <f t="shared" si="3"/>
        <v>1232</v>
      </c>
      <c r="F76" s="51">
        <v>0.2</v>
      </c>
      <c r="G76" t="s">
        <v>3111</v>
      </c>
      <c r="H76" t="s">
        <v>3111</v>
      </c>
    </row>
    <row r="77" spans="1:8" ht="15">
      <c r="A77" s="57" t="s">
        <v>1228</v>
      </c>
      <c r="B77" t="s">
        <v>738</v>
      </c>
      <c r="C77" s="87" t="s">
        <v>1280</v>
      </c>
      <c r="D77" s="53">
        <v>3080</v>
      </c>
      <c r="E77" s="53">
        <f t="shared" si="3"/>
        <v>2464</v>
      </c>
      <c r="F77" s="51">
        <v>0.2</v>
      </c>
      <c r="G77" t="s">
        <v>3111</v>
      </c>
      <c r="H77" t="s">
        <v>3111</v>
      </c>
    </row>
    <row r="78" spans="1:8" ht="15">
      <c r="A78" s="57" t="s">
        <v>1229</v>
      </c>
      <c r="B78" t="s">
        <v>738</v>
      </c>
      <c r="C78" s="87" t="s">
        <v>1281</v>
      </c>
      <c r="D78" s="53">
        <v>6160</v>
      </c>
      <c r="E78" s="53">
        <f t="shared" si="3"/>
        <v>4928</v>
      </c>
      <c r="F78" s="51">
        <v>0.2</v>
      </c>
      <c r="G78" t="s">
        <v>3111</v>
      </c>
      <c r="H78" t="s">
        <v>3111</v>
      </c>
    </row>
    <row r="79" spans="1:8" ht="15">
      <c r="A79" s="57" t="s">
        <v>1230</v>
      </c>
      <c r="B79" t="s">
        <v>738</v>
      </c>
      <c r="C79" s="87" t="s">
        <v>1282</v>
      </c>
      <c r="D79" s="53">
        <v>600</v>
      </c>
      <c r="E79" s="53">
        <f t="shared" si="3"/>
        <v>480</v>
      </c>
      <c r="F79" s="51">
        <v>0.2</v>
      </c>
      <c r="G79" t="s">
        <v>3111</v>
      </c>
      <c r="H79" t="s">
        <v>3111</v>
      </c>
    </row>
    <row r="80" spans="1:8" ht="15">
      <c r="A80" s="57" t="s">
        <v>1231</v>
      </c>
      <c r="B80" t="s">
        <v>738</v>
      </c>
      <c r="C80" s="87" t="s">
        <v>1508</v>
      </c>
      <c r="D80" s="53">
        <v>200</v>
      </c>
      <c r="E80" s="53">
        <f>+D80*0.8</f>
        <v>160</v>
      </c>
      <c r="F80" s="51">
        <v>0.2</v>
      </c>
      <c r="G80" t="s">
        <v>3111</v>
      </c>
      <c r="H80" t="s">
        <v>3111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6.57421875" style="0" bestFit="1" customWidth="1"/>
    <col min="2" max="2" width="15.421875" style="0" bestFit="1" customWidth="1"/>
    <col min="3" max="3" width="33.57421875" style="87" bestFit="1" customWidth="1"/>
    <col min="4" max="9" width="15.7109375" style="0" customWidth="1"/>
  </cols>
  <sheetData>
    <row r="1" spans="1:2" ht="15.75" thickBot="1">
      <c r="A1" s="34" t="s">
        <v>3689</v>
      </c>
      <c r="B1" s="35" t="s">
        <v>3631</v>
      </c>
    </row>
    <row r="2" spans="1:2" ht="34.5">
      <c r="A2" s="18" t="s">
        <v>3675</v>
      </c>
      <c r="B2" s="29" t="s">
        <v>3662</v>
      </c>
    </row>
    <row r="3" spans="1:2" ht="15.75">
      <c r="A3" s="30"/>
      <c r="B3" s="21"/>
    </row>
    <row r="4" spans="1:2" ht="15">
      <c r="A4" s="31" t="s">
        <v>3633</v>
      </c>
      <c r="B4" s="26">
        <v>0.15</v>
      </c>
    </row>
    <row r="5" spans="1:2" ht="15">
      <c r="A5" s="31" t="s">
        <v>3663</v>
      </c>
      <c r="B5" s="26">
        <v>0.15</v>
      </c>
    </row>
    <row r="6" spans="1:2" ht="26.25">
      <c r="A6" s="31" t="s">
        <v>3664</v>
      </c>
      <c r="B6" s="26">
        <v>0.15</v>
      </c>
    </row>
    <row r="7" spans="1:2" ht="15">
      <c r="A7" s="31" t="s">
        <v>3665</v>
      </c>
      <c r="B7" s="26">
        <v>0.16</v>
      </c>
    </row>
    <row r="8" spans="1:2" ht="15">
      <c r="A8" s="33" t="s">
        <v>3634</v>
      </c>
      <c r="B8" s="21"/>
    </row>
    <row r="9" spans="1:2" ht="15">
      <c r="A9" s="31" t="s">
        <v>3666</v>
      </c>
      <c r="B9" s="26" t="s">
        <v>3683</v>
      </c>
    </row>
    <row r="10" spans="1:2" ht="15">
      <c r="A10" s="33" t="s">
        <v>3667</v>
      </c>
      <c r="B10" s="21"/>
    </row>
    <row r="11" spans="1:2" ht="15">
      <c r="A11" s="31" t="s">
        <v>3668</v>
      </c>
      <c r="B11" s="21" t="s">
        <v>3669</v>
      </c>
    </row>
    <row r="12" spans="1:2" ht="26.25">
      <c r="A12" s="31" t="s">
        <v>3670</v>
      </c>
      <c r="B12" s="21" t="s">
        <v>3671</v>
      </c>
    </row>
    <row r="13" spans="1:2" ht="15">
      <c r="A13" s="31" t="s">
        <v>3672</v>
      </c>
      <c r="B13" s="26">
        <v>0.05</v>
      </c>
    </row>
    <row r="15" spans="1:9" s="86" customFormat="1" ht="45">
      <c r="A15" s="68" t="s">
        <v>3638</v>
      </c>
      <c r="B15" s="68" t="s">
        <v>3764</v>
      </c>
      <c r="C15" s="90" t="s">
        <v>3639</v>
      </c>
      <c r="D15" s="70" t="s">
        <v>3715</v>
      </c>
      <c r="E15" s="70" t="s">
        <v>3718</v>
      </c>
      <c r="F15" s="70" t="s">
        <v>3717</v>
      </c>
      <c r="G15" s="70" t="s">
        <v>3756</v>
      </c>
      <c r="H15" s="70" t="s">
        <v>3709</v>
      </c>
      <c r="I15" s="70" t="s">
        <v>3717</v>
      </c>
    </row>
    <row r="16" spans="1:9" s="85" customFormat="1" ht="15">
      <c r="A16" s="73" t="s">
        <v>3267</v>
      </c>
      <c r="B16" s="73" t="s">
        <v>759</v>
      </c>
      <c r="C16" s="92" t="s">
        <v>3268</v>
      </c>
      <c r="D16" s="83">
        <v>34193.54838709677</v>
      </c>
      <c r="E16" s="83">
        <f>D16*(1-F16)</f>
        <v>29064.516129032258</v>
      </c>
      <c r="F16" s="84">
        <v>0.15</v>
      </c>
      <c r="G16" s="83">
        <v>6008</v>
      </c>
      <c r="H16" s="83">
        <f>G16*(1-I16)</f>
        <v>5707.599999999999</v>
      </c>
      <c r="I16" s="84">
        <v>0.05</v>
      </c>
    </row>
    <row r="17" spans="1:9" s="85" customFormat="1" ht="15">
      <c r="A17" s="73" t="s">
        <v>3277</v>
      </c>
      <c r="B17" s="73" t="s">
        <v>759</v>
      </c>
      <c r="C17" s="92" t="s">
        <v>760</v>
      </c>
      <c r="D17" s="83">
        <v>1935.483870967742</v>
      </c>
      <c r="E17" s="83">
        <f aca="true" t="shared" si="0" ref="E17:E22">D17*(1-F17)</f>
        <v>1645.1612903225807</v>
      </c>
      <c r="F17" s="84">
        <v>0.15</v>
      </c>
      <c r="G17" s="83">
        <v>0</v>
      </c>
      <c r="H17" s="83">
        <f aca="true" t="shared" si="1" ref="H17:H22">G17*(1-I17)</f>
        <v>0</v>
      </c>
      <c r="I17" s="84"/>
    </row>
    <row r="18" spans="1:9" s="85" customFormat="1" ht="15">
      <c r="A18" s="73" t="s">
        <v>550</v>
      </c>
      <c r="B18" s="73" t="s">
        <v>759</v>
      </c>
      <c r="C18" s="92" t="s">
        <v>551</v>
      </c>
      <c r="D18" s="83">
        <v>7870.967741935484</v>
      </c>
      <c r="E18" s="83">
        <f t="shared" si="0"/>
        <v>6690.322580645161</v>
      </c>
      <c r="F18" s="84">
        <v>0.15</v>
      </c>
      <c r="G18" s="83">
        <v>0</v>
      </c>
      <c r="H18" s="83">
        <f t="shared" si="1"/>
        <v>0</v>
      </c>
      <c r="I18" s="84"/>
    </row>
    <row r="19" spans="1:9" s="85" customFormat="1" ht="15">
      <c r="A19" s="73" t="s">
        <v>558</v>
      </c>
      <c r="B19" s="73" t="s">
        <v>759</v>
      </c>
      <c r="C19" s="92" t="s">
        <v>559</v>
      </c>
      <c r="D19" s="83">
        <v>9677.41935483871</v>
      </c>
      <c r="E19" s="83">
        <f t="shared" si="0"/>
        <v>8225.806451612903</v>
      </c>
      <c r="F19" s="84">
        <v>0.15</v>
      </c>
      <c r="G19" s="83">
        <v>0</v>
      </c>
      <c r="H19" s="83">
        <f t="shared" si="1"/>
        <v>0</v>
      </c>
      <c r="I19" s="84"/>
    </row>
    <row r="20" spans="1:9" s="85" customFormat="1" ht="15">
      <c r="A20" s="73" t="s">
        <v>570</v>
      </c>
      <c r="B20" s="73" t="s">
        <v>759</v>
      </c>
      <c r="C20" s="92" t="s">
        <v>571</v>
      </c>
      <c r="D20" s="83">
        <v>13870.967741935485</v>
      </c>
      <c r="E20" s="83">
        <f t="shared" si="0"/>
        <v>11790.322580645161</v>
      </c>
      <c r="F20" s="84">
        <v>0.15</v>
      </c>
      <c r="G20" s="83">
        <v>0</v>
      </c>
      <c r="H20" s="83">
        <f t="shared" si="1"/>
        <v>0</v>
      </c>
      <c r="I20" s="84"/>
    </row>
    <row r="21" spans="1:9" s="85" customFormat="1" ht="15">
      <c r="A21" s="73" t="s">
        <v>574</v>
      </c>
      <c r="B21" s="73" t="s">
        <v>759</v>
      </c>
      <c r="C21" s="92" t="s">
        <v>575</v>
      </c>
      <c r="D21" s="83">
        <v>3354.8387096774195</v>
      </c>
      <c r="E21" s="83">
        <f t="shared" si="0"/>
        <v>2851.6129032258063</v>
      </c>
      <c r="F21" s="84">
        <v>0.15</v>
      </c>
      <c r="G21" s="83">
        <v>0</v>
      </c>
      <c r="H21" s="83">
        <f t="shared" si="1"/>
        <v>0</v>
      </c>
      <c r="I21" s="84"/>
    </row>
    <row r="22" spans="1:9" s="85" customFormat="1" ht="15">
      <c r="A22" s="73" t="s">
        <v>3290</v>
      </c>
      <c r="B22" s="73" t="s">
        <v>759</v>
      </c>
      <c r="C22" s="92" t="s">
        <v>3291</v>
      </c>
      <c r="D22" s="83">
        <v>11516.129032258064</v>
      </c>
      <c r="E22" s="83">
        <f t="shared" si="0"/>
        <v>9788.709677419354</v>
      </c>
      <c r="F22" s="84">
        <v>0.15</v>
      </c>
      <c r="G22" s="83">
        <v>0</v>
      </c>
      <c r="H22" s="83">
        <f t="shared" si="1"/>
        <v>0</v>
      </c>
      <c r="I22" s="84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4.00390625" style="0" customWidth="1"/>
    <col min="2" max="2" width="15.421875" style="0" bestFit="1" customWidth="1"/>
    <col min="3" max="3" width="38.7109375" style="87" bestFit="1" customWidth="1"/>
    <col min="4" max="6" width="12.7109375" style="0" customWidth="1"/>
    <col min="7" max="7" width="17.421875" style="0" customWidth="1"/>
    <col min="8" max="10" width="12.7109375" style="0" customWidth="1"/>
  </cols>
  <sheetData>
    <row r="1" spans="1:4" ht="15.75" thickBot="1">
      <c r="A1" s="34" t="s">
        <v>3655</v>
      </c>
      <c r="B1" s="35" t="s">
        <v>3631</v>
      </c>
      <c r="C1" s="109" t="s">
        <v>3757</v>
      </c>
      <c r="D1" s="109"/>
    </row>
    <row r="2" spans="1:2" ht="45.75">
      <c r="A2" s="18" t="s">
        <v>3675</v>
      </c>
      <c r="B2" s="29" t="s">
        <v>3662</v>
      </c>
    </row>
    <row r="3" spans="1:2" ht="15.75">
      <c r="A3" s="30"/>
      <c r="B3" s="21"/>
    </row>
    <row r="4" spans="1:2" ht="26.25">
      <c r="A4" s="31" t="s">
        <v>3633</v>
      </c>
      <c r="B4" s="26">
        <v>0.2</v>
      </c>
    </row>
    <row r="5" spans="1:2" ht="15">
      <c r="A5" s="31" t="s">
        <v>3663</v>
      </c>
      <c r="B5" s="26">
        <v>0.2</v>
      </c>
    </row>
    <row r="6" spans="1:2" ht="26.25">
      <c r="A6" s="31" t="s">
        <v>3664</v>
      </c>
      <c r="B6" s="26">
        <v>0.15</v>
      </c>
    </row>
    <row r="7" spans="1:2" ht="26.25">
      <c r="A7" s="31" t="s">
        <v>3665</v>
      </c>
      <c r="B7" s="26">
        <v>0.3</v>
      </c>
    </row>
    <row r="8" spans="1:2" ht="15">
      <c r="A8" s="33" t="s">
        <v>3634</v>
      </c>
      <c r="B8" s="21"/>
    </row>
    <row r="9" spans="1:2" ht="15">
      <c r="A9" s="31" t="s">
        <v>3666</v>
      </c>
      <c r="B9" s="26">
        <v>0.25</v>
      </c>
    </row>
    <row r="10" spans="1:2" ht="26.25">
      <c r="A10" s="33" t="s">
        <v>3667</v>
      </c>
      <c r="B10" s="21"/>
    </row>
    <row r="11" spans="1:2" ht="26.25">
      <c r="A11" s="31" t="s">
        <v>3668</v>
      </c>
      <c r="B11" s="21" t="s">
        <v>3685</v>
      </c>
    </row>
    <row r="12" spans="1:2" ht="26.25">
      <c r="A12" s="31" t="s">
        <v>3670</v>
      </c>
      <c r="B12" s="21" t="s">
        <v>3690</v>
      </c>
    </row>
    <row r="13" spans="1:2" ht="26.25">
      <c r="A13" s="31" t="s">
        <v>3672</v>
      </c>
      <c r="B13" s="26">
        <v>0.05</v>
      </c>
    </row>
    <row r="15" spans="1:9" s="14" customFormat="1" ht="45">
      <c r="A15" s="68" t="s">
        <v>3638</v>
      </c>
      <c r="B15" s="68" t="s">
        <v>3764</v>
      </c>
      <c r="C15" s="90" t="s">
        <v>3639</v>
      </c>
      <c r="D15" s="70" t="s">
        <v>3715</v>
      </c>
      <c r="E15" s="70" t="s">
        <v>3718</v>
      </c>
      <c r="F15" s="70" t="s">
        <v>3717</v>
      </c>
      <c r="G15" s="70" t="s">
        <v>3756</v>
      </c>
      <c r="H15" s="70" t="s">
        <v>3709</v>
      </c>
      <c r="I15" s="70" t="s">
        <v>3717</v>
      </c>
    </row>
    <row r="16" spans="1:9" ht="15">
      <c r="A16" t="s">
        <v>1520</v>
      </c>
      <c r="B16" t="s">
        <v>3865</v>
      </c>
      <c r="C16" s="87" t="str">
        <f>VLOOKUP(A16,'[1]pfs items'!$A:$B,2,FALSE)</f>
        <v>Tabber (order W760 if Stacker is required)</v>
      </c>
      <c r="D16" s="53">
        <v>4100</v>
      </c>
      <c r="E16" s="53">
        <f>+D16*0.8</f>
        <v>3280</v>
      </c>
      <c r="F16" s="51">
        <v>0.2</v>
      </c>
      <c r="G16" s="53">
        <v>684.95</v>
      </c>
      <c r="H16" s="53">
        <v>509</v>
      </c>
      <c r="I16" s="51">
        <v>0.25</v>
      </c>
    </row>
    <row r="17" spans="1:9" ht="15">
      <c r="A17" t="s">
        <v>1521</v>
      </c>
      <c r="B17" t="s">
        <v>738</v>
      </c>
      <c r="C17" s="87" t="str">
        <f>VLOOKUP(A17,'[1]pfs items'!$A:$B,2,FALSE)</f>
        <v>W760 Stacker for W350 Tabber</v>
      </c>
      <c r="D17" s="53">
        <v>1775</v>
      </c>
      <c r="E17" s="53">
        <f>+D17*0.8</f>
        <v>1420</v>
      </c>
      <c r="F17" s="51">
        <v>0.2</v>
      </c>
      <c r="G17" s="53">
        <v>174</v>
      </c>
      <c r="H17" s="53">
        <v>130</v>
      </c>
      <c r="I17" s="51">
        <v>0.25</v>
      </c>
    </row>
  </sheetData>
  <sheetProtection/>
  <mergeCells count="1">
    <mergeCell ref="C1:D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7.57421875" style="0" bestFit="1" customWidth="1"/>
    <col min="2" max="2" width="29.8515625" style="0" customWidth="1"/>
  </cols>
  <sheetData>
    <row r="1" spans="1:4" ht="15">
      <c r="A1" s="14"/>
      <c r="B1" s="15"/>
      <c r="C1" s="25"/>
      <c r="D1" s="25"/>
    </row>
    <row r="2" spans="1:2" ht="15.75">
      <c r="A2" s="16" t="s">
        <v>3630</v>
      </c>
      <c r="B2" s="17" t="s">
        <v>3631</v>
      </c>
    </row>
    <row r="3" spans="1:2" ht="22.5" customHeight="1">
      <c r="A3" s="18" t="s">
        <v>3650</v>
      </c>
      <c r="B3" s="19" t="s">
        <v>3632</v>
      </c>
    </row>
    <row r="4" spans="1:2" ht="15.75">
      <c r="A4" s="20"/>
      <c r="B4" s="21"/>
    </row>
    <row r="5" spans="1:2" ht="15">
      <c r="A5" s="22" t="s">
        <v>3633</v>
      </c>
      <c r="B5" s="26">
        <v>0.3</v>
      </c>
    </row>
    <row r="6" spans="1:2" ht="15">
      <c r="A6" s="23" t="s">
        <v>3634</v>
      </c>
      <c r="B6" s="24" t="s">
        <v>3635</v>
      </c>
    </row>
    <row r="7" spans="1:2" ht="15">
      <c r="A7" s="41"/>
      <c r="B7" s="42"/>
    </row>
    <row r="8" spans="1:5" ht="30">
      <c r="A8" s="43" t="s">
        <v>3638</v>
      </c>
      <c r="B8" s="43" t="s">
        <v>3639</v>
      </c>
      <c r="C8" s="44" t="s">
        <v>3699</v>
      </c>
      <c r="D8" s="44" t="s">
        <v>3700</v>
      </c>
      <c r="E8" s="39"/>
    </row>
    <row r="9" spans="1:4" ht="15">
      <c r="A9" s="38" t="s">
        <v>3695</v>
      </c>
      <c r="B9" s="38" t="s">
        <v>3701</v>
      </c>
      <c r="C9" s="40">
        <v>17</v>
      </c>
      <c r="D9" s="40">
        <f aca="true" t="shared" si="0" ref="D9:D16">+C9*3</f>
        <v>51</v>
      </c>
    </row>
    <row r="10" spans="1:4" ht="15">
      <c r="A10" s="38" t="s">
        <v>3696</v>
      </c>
      <c r="B10" s="38" t="s">
        <v>3702</v>
      </c>
      <c r="C10" s="40">
        <v>30</v>
      </c>
      <c r="D10" s="40">
        <f t="shared" si="0"/>
        <v>90</v>
      </c>
    </row>
    <row r="11" spans="1:4" ht="15">
      <c r="A11" t="s">
        <v>3697</v>
      </c>
      <c r="B11" t="s">
        <v>3703</v>
      </c>
      <c r="C11" s="40">
        <v>30</v>
      </c>
      <c r="D11" s="40">
        <f t="shared" si="0"/>
        <v>90</v>
      </c>
    </row>
    <row r="12" spans="1:4" ht="15">
      <c r="A12" t="s">
        <v>3698</v>
      </c>
      <c r="B12" t="s">
        <v>3704</v>
      </c>
      <c r="C12" s="40">
        <v>30</v>
      </c>
      <c r="D12" s="40">
        <f t="shared" si="0"/>
        <v>90</v>
      </c>
    </row>
    <row r="13" spans="1:4" ht="15">
      <c r="A13" t="s">
        <v>3693</v>
      </c>
      <c r="B13" t="s">
        <v>3705</v>
      </c>
      <c r="C13" s="40">
        <v>50</v>
      </c>
      <c r="D13" s="40">
        <f t="shared" si="0"/>
        <v>150</v>
      </c>
    </row>
    <row r="14" spans="1:4" ht="15">
      <c r="A14" t="s">
        <v>3694</v>
      </c>
      <c r="B14" t="s">
        <v>3706</v>
      </c>
      <c r="C14" s="40">
        <v>50</v>
      </c>
      <c r="D14" s="40">
        <f t="shared" si="0"/>
        <v>150</v>
      </c>
    </row>
    <row r="15" spans="1:4" ht="15">
      <c r="A15" t="s">
        <v>3694</v>
      </c>
      <c r="B15" t="s">
        <v>3707</v>
      </c>
      <c r="C15" s="40">
        <v>70</v>
      </c>
      <c r="D15" s="40">
        <f t="shared" si="0"/>
        <v>210</v>
      </c>
    </row>
    <row r="16" spans="1:4" ht="15">
      <c r="A16" t="s">
        <v>3693</v>
      </c>
      <c r="B16" t="s">
        <v>3708</v>
      </c>
      <c r="C16" s="40">
        <v>70</v>
      </c>
      <c r="D16" s="40">
        <f t="shared" si="0"/>
        <v>210</v>
      </c>
    </row>
    <row r="17" spans="1:4" ht="15">
      <c r="A17" t="s">
        <v>3713</v>
      </c>
      <c r="B17" t="s">
        <v>3714</v>
      </c>
      <c r="C17" s="40">
        <v>35</v>
      </c>
      <c r="D17" s="40">
        <f>+C17*3</f>
        <v>105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4.00390625" style="0" customWidth="1"/>
    <col min="2" max="2" width="15.421875" style="0" bestFit="1" customWidth="1"/>
    <col min="3" max="3" width="57.421875" style="87" bestFit="1" customWidth="1"/>
    <col min="4" max="6" width="12.7109375" style="0" customWidth="1"/>
    <col min="7" max="7" width="14.57421875" style="0" customWidth="1"/>
    <col min="8" max="9" width="12.7109375" style="0" customWidth="1"/>
  </cols>
  <sheetData>
    <row r="1" spans="1:4" ht="15.75" thickBot="1">
      <c r="A1" s="34" t="s">
        <v>3656</v>
      </c>
      <c r="B1" s="35" t="s">
        <v>3631</v>
      </c>
      <c r="C1" s="89"/>
      <c r="D1" s="87"/>
    </row>
    <row r="2" spans="1:2" ht="45.75">
      <c r="A2" s="18" t="s">
        <v>3675</v>
      </c>
      <c r="B2" s="29" t="s">
        <v>3662</v>
      </c>
    </row>
    <row r="3" spans="1:2" ht="15.75">
      <c r="A3" s="30"/>
      <c r="B3" s="21"/>
    </row>
    <row r="4" spans="1:2" ht="26.25">
      <c r="A4" s="31" t="s">
        <v>3633</v>
      </c>
      <c r="B4" s="26">
        <v>0.35</v>
      </c>
    </row>
    <row r="5" spans="1:2" ht="15">
      <c r="A5" s="31" t="s">
        <v>3663</v>
      </c>
      <c r="B5" s="26">
        <v>0.35</v>
      </c>
    </row>
    <row r="6" spans="1:2" ht="26.25">
      <c r="A6" s="31" t="s">
        <v>3664</v>
      </c>
      <c r="B6" s="26">
        <v>0.15</v>
      </c>
    </row>
    <row r="7" spans="1:2" ht="26.25">
      <c r="A7" s="31" t="s">
        <v>3665</v>
      </c>
      <c r="B7" s="26">
        <v>0.3</v>
      </c>
    </row>
    <row r="8" spans="1:2" ht="15">
      <c r="A8" s="33" t="s">
        <v>3634</v>
      </c>
      <c r="B8" s="21"/>
    </row>
    <row r="9" spans="1:2" ht="15">
      <c r="A9" s="31" t="s">
        <v>3666</v>
      </c>
      <c r="B9" s="26">
        <v>0.25</v>
      </c>
    </row>
    <row r="10" spans="1:2" ht="26.25">
      <c r="A10" s="33" t="s">
        <v>3667</v>
      </c>
      <c r="B10" s="21"/>
    </row>
    <row r="11" spans="1:2" ht="26.25">
      <c r="A11" s="31" t="s">
        <v>3668</v>
      </c>
      <c r="B11" s="21" t="s">
        <v>3685</v>
      </c>
    </row>
    <row r="12" spans="1:2" ht="26.25">
      <c r="A12" s="31" t="s">
        <v>3670</v>
      </c>
      <c r="B12" s="21" t="s">
        <v>3690</v>
      </c>
    </row>
    <row r="13" spans="1:2" ht="26.25">
      <c r="A13" s="31" t="s">
        <v>3672</v>
      </c>
      <c r="B13" s="26">
        <v>0.05</v>
      </c>
    </row>
    <row r="15" spans="1:9" s="14" customFormat="1" ht="45">
      <c r="A15" s="68" t="s">
        <v>3638</v>
      </c>
      <c r="B15" s="68" t="s">
        <v>3764</v>
      </c>
      <c r="C15" s="90" t="s">
        <v>3639</v>
      </c>
      <c r="D15" s="70" t="s">
        <v>3715</v>
      </c>
      <c r="E15" s="70" t="s">
        <v>3718</v>
      </c>
      <c r="F15" s="70" t="s">
        <v>3717</v>
      </c>
      <c r="G15" s="70" t="s">
        <v>3756</v>
      </c>
      <c r="H15" s="70" t="s">
        <v>3709</v>
      </c>
      <c r="I15" s="70" t="s">
        <v>3717</v>
      </c>
    </row>
    <row r="16" spans="1:9" ht="15">
      <c r="A16" t="s">
        <v>1522</v>
      </c>
      <c r="B16" t="s">
        <v>3865</v>
      </c>
      <c r="C16" s="87" t="str">
        <f>VLOOKUP(A16,'[1]pfs items'!$A:$B,2,FALSE)</f>
        <v>W360 Multifunction Tabber System</v>
      </c>
      <c r="D16" s="53">
        <v>19995</v>
      </c>
      <c r="E16" s="53">
        <v>12996</v>
      </c>
      <c r="F16" s="51">
        <f>+(D16-E16)/D16</f>
        <v>0.35003750937734435</v>
      </c>
      <c r="G16" s="53">
        <v>2127.24</v>
      </c>
      <c r="H16" s="53">
        <v>1590</v>
      </c>
      <c r="I16" s="51">
        <f>+(G16-H16)/G16</f>
        <v>0.25255260337338514</v>
      </c>
    </row>
    <row r="17" spans="1:6" ht="15">
      <c r="A17" t="s">
        <v>3860</v>
      </c>
      <c r="B17" t="s">
        <v>738</v>
      </c>
      <c r="C17" s="87" t="str">
        <f>VLOOKUP(A17,'[1]pfs items'!$A:$B,2,FALSE)</f>
        <v>Console with Caster Kit</v>
      </c>
      <c r="D17" s="53">
        <v>1295</v>
      </c>
      <c r="E17" s="53">
        <v>841</v>
      </c>
      <c r="F17" s="51">
        <f>+(D17-E17)/D17</f>
        <v>0.35057915057915057</v>
      </c>
    </row>
    <row r="18" spans="1:9" ht="15">
      <c r="A18" t="s">
        <v>1523</v>
      </c>
      <c r="B18" t="s">
        <v>738</v>
      </c>
      <c r="C18" s="87" t="str">
        <f>VLOOKUP(A18,'[1]pfs items'!$A:$B,2,FALSE)</f>
        <v>W985 Conveyor Stacker for W360 Multifunction Tabber System</v>
      </c>
      <c r="D18" s="53">
        <v>3425</v>
      </c>
      <c r="E18" s="53">
        <v>2226</v>
      </c>
      <c r="F18" s="51">
        <f>+(D18-E18)/D18</f>
        <v>0.35007299270072995</v>
      </c>
      <c r="G18" s="53">
        <v>255</v>
      </c>
      <c r="H18" s="53">
        <v>191</v>
      </c>
      <c r="I18" s="51">
        <f>+(G18-H18)/G18</f>
        <v>0.25098039215686274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4.00390625" style="0" customWidth="1"/>
    <col min="2" max="2" width="15.421875" style="0" bestFit="1" customWidth="1"/>
    <col min="3" max="3" width="57.421875" style="87" bestFit="1" customWidth="1"/>
    <col min="4" max="9" width="12.7109375" style="0" customWidth="1"/>
  </cols>
  <sheetData>
    <row r="1" spans="1:4" ht="15.75" thickBot="1">
      <c r="A1" s="34" t="s">
        <v>3657</v>
      </c>
      <c r="B1" s="35" t="s">
        <v>3631</v>
      </c>
      <c r="C1" s="89"/>
      <c r="D1" s="87"/>
    </row>
    <row r="2" spans="1:2" ht="45.75">
      <c r="A2" s="18" t="s">
        <v>3679</v>
      </c>
      <c r="B2" s="29" t="s">
        <v>3662</v>
      </c>
    </row>
    <row r="3" spans="1:2" ht="15.75">
      <c r="A3" s="30"/>
      <c r="B3" s="21"/>
    </row>
    <row r="4" spans="1:2" ht="26.25">
      <c r="A4" s="31" t="s">
        <v>3633</v>
      </c>
      <c r="B4" s="26">
        <v>0.35</v>
      </c>
    </row>
    <row r="5" spans="1:2" ht="15">
      <c r="A5" s="31" t="s">
        <v>3663</v>
      </c>
      <c r="B5" s="26">
        <v>0.35</v>
      </c>
    </row>
    <row r="6" spans="1:2" ht="26.25">
      <c r="A6" s="31" t="s">
        <v>3664</v>
      </c>
      <c r="B6" s="26">
        <v>0.15</v>
      </c>
    </row>
    <row r="7" spans="1:2" ht="26.25">
      <c r="A7" s="31" t="s">
        <v>3665</v>
      </c>
      <c r="B7" s="26">
        <v>0.3</v>
      </c>
    </row>
    <row r="8" spans="1:2" ht="15">
      <c r="A8" s="33" t="s">
        <v>3634</v>
      </c>
      <c r="B8" s="21"/>
    </row>
    <row r="9" spans="1:2" ht="15">
      <c r="A9" s="31" t="s">
        <v>3666</v>
      </c>
      <c r="B9" s="26">
        <v>0.25</v>
      </c>
    </row>
    <row r="10" spans="1:2" ht="26.25">
      <c r="A10" s="33" t="s">
        <v>3667</v>
      </c>
      <c r="B10" s="21"/>
    </row>
    <row r="11" spans="1:2" ht="26.25">
      <c r="A11" s="31" t="s">
        <v>3668</v>
      </c>
      <c r="B11" s="21" t="s">
        <v>3685</v>
      </c>
    </row>
    <row r="12" spans="1:2" ht="26.25">
      <c r="A12" s="31" t="s">
        <v>3670</v>
      </c>
      <c r="B12" s="21" t="s">
        <v>3690</v>
      </c>
    </row>
    <row r="13" spans="1:2" ht="26.25">
      <c r="A13" s="31" t="s">
        <v>3672</v>
      </c>
      <c r="B13" s="26">
        <v>0.05</v>
      </c>
    </row>
    <row r="15" spans="1:9" s="14" customFormat="1" ht="45">
      <c r="A15" s="68" t="s">
        <v>3638</v>
      </c>
      <c r="B15" s="68" t="s">
        <v>3764</v>
      </c>
      <c r="C15" s="90" t="s">
        <v>3639</v>
      </c>
      <c r="D15" s="70" t="s">
        <v>3715</v>
      </c>
      <c r="E15" s="70" t="s">
        <v>3718</v>
      </c>
      <c r="F15" s="70" t="s">
        <v>3717</v>
      </c>
      <c r="G15" s="70" t="s">
        <v>3756</v>
      </c>
      <c r="H15" s="70" t="s">
        <v>3709</v>
      </c>
      <c r="I15" s="70" t="s">
        <v>3717</v>
      </c>
    </row>
    <row r="16" spans="1:9" ht="15">
      <c r="A16" t="s">
        <v>1522</v>
      </c>
      <c r="B16" t="s">
        <v>3865</v>
      </c>
      <c r="C16" s="87" t="str">
        <f>VLOOKUP(A16,'[1]pfs items'!$A:$B,2,FALSE)</f>
        <v>W360 Multifunction Tabber System</v>
      </c>
      <c r="D16" s="53">
        <v>19995</v>
      </c>
      <c r="E16" s="53">
        <v>12996</v>
      </c>
      <c r="F16" s="51">
        <f>+(D16-E16)/D16</f>
        <v>0.35003750937734435</v>
      </c>
      <c r="G16" s="53">
        <v>2127.24</v>
      </c>
      <c r="H16" s="53">
        <v>1590</v>
      </c>
      <c r="I16" s="51">
        <f>+(G16-H16)/G16</f>
        <v>0.25255260337338514</v>
      </c>
    </row>
    <row r="17" spans="1:6" ht="15">
      <c r="A17" t="s">
        <v>3860</v>
      </c>
      <c r="B17" t="s">
        <v>738</v>
      </c>
      <c r="C17" s="87" t="str">
        <f>VLOOKUP(A17,'[1]pfs items'!$A:$B,2,FALSE)</f>
        <v>Console with Caster Kit</v>
      </c>
      <c r="D17" s="53">
        <v>1295</v>
      </c>
      <c r="E17" s="53">
        <v>841</v>
      </c>
      <c r="F17" s="51">
        <f>+(D17-E17)/D17</f>
        <v>0.35057915057915057</v>
      </c>
    </row>
    <row r="18" spans="1:9" ht="15">
      <c r="A18" t="s">
        <v>1523</v>
      </c>
      <c r="B18" t="s">
        <v>738</v>
      </c>
      <c r="C18" s="87" t="str">
        <f>VLOOKUP(A18,'[1]pfs items'!$A:$B,2,FALSE)</f>
        <v>W985 Conveyor Stacker for W360 Multifunction Tabber System</v>
      </c>
      <c r="D18" s="53">
        <v>3425</v>
      </c>
      <c r="E18" s="53">
        <v>2226</v>
      </c>
      <c r="F18" s="51">
        <f>+(D18-E18)/D18</f>
        <v>0.35007299270072995</v>
      </c>
      <c r="G18" s="53">
        <v>255</v>
      </c>
      <c r="H18" s="53">
        <v>191</v>
      </c>
      <c r="I18" s="51">
        <f>+(G18-H18)/G18</f>
        <v>0.25098039215686274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5.421875" style="0" customWidth="1"/>
    <col min="2" max="2" width="17.8515625" style="0" customWidth="1"/>
    <col min="3" max="3" width="11.140625" style="0" bestFit="1" customWidth="1"/>
    <col min="4" max="4" width="11.8515625" style="94" bestFit="1" customWidth="1"/>
    <col min="5" max="5" width="13.140625" style="94" bestFit="1" customWidth="1"/>
    <col min="6" max="6" width="12.00390625" style="0" bestFit="1" customWidth="1"/>
    <col min="7" max="7" width="14.140625" style="94" bestFit="1" customWidth="1"/>
    <col min="8" max="8" width="12.7109375" style="94" bestFit="1" customWidth="1"/>
    <col min="9" max="9" width="12.00390625" style="0" bestFit="1" customWidth="1"/>
  </cols>
  <sheetData>
    <row r="1" spans="1:2" ht="15.75" thickBot="1">
      <c r="A1" s="34" t="s">
        <v>3658</v>
      </c>
      <c r="B1" s="35" t="s">
        <v>3631</v>
      </c>
    </row>
    <row r="2" spans="1:2" ht="34.5">
      <c r="A2" s="18" t="s">
        <v>3675</v>
      </c>
      <c r="B2" s="29" t="s">
        <v>3662</v>
      </c>
    </row>
    <row r="3" spans="1:2" ht="15.75">
      <c r="A3" s="30"/>
      <c r="B3" s="21"/>
    </row>
    <row r="4" spans="1:2" ht="15">
      <c r="A4" s="31" t="s">
        <v>3633</v>
      </c>
      <c r="B4" s="26">
        <v>0.15</v>
      </c>
    </row>
    <row r="5" spans="1:2" ht="15">
      <c r="A5" s="31" t="s">
        <v>3663</v>
      </c>
      <c r="B5" s="26">
        <v>0.15</v>
      </c>
    </row>
    <row r="6" spans="1:2" ht="26.25">
      <c r="A6" s="31" t="s">
        <v>3664</v>
      </c>
      <c r="B6" s="26">
        <v>0.15</v>
      </c>
    </row>
    <row r="7" spans="1:2" ht="15">
      <c r="A7" s="31" t="s">
        <v>3665</v>
      </c>
      <c r="B7" s="26">
        <v>0.16</v>
      </c>
    </row>
    <row r="8" spans="1:2" ht="15">
      <c r="A8" s="33" t="s">
        <v>3634</v>
      </c>
      <c r="B8" s="21"/>
    </row>
    <row r="9" spans="1:2" ht="15">
      <c r="A9" s="31" t="s">
        <v>3666</v>
      </c>
      <c r="B9" s="26" t="s">
        <v>3683</v>
      </c>
    </row>
    <row r="10" spans="1:2" ht="15">
      <c r="A10" s="33" t="s">
        <v>3667</v>
      </c>
      <c r="B10" s="21"/>
    </row>
    <row r="11" spans="1:2" ht="15">
      <c r="A11" s="31" t="s">
        <v>3668</v>
      </c>
      <c r="B11" s="21" t="s">
        <v>3669</v>
      </c>
    </row>
    <row r="12" spans="1:2" ht="26.25">
      <c r="A12" s="31" t="s">
        <v>3670</v>
      </c>
      <c r="B12" s="21" t="s">
        <v>3671</v>
      </c>
    </row>
    <row r="13" spans="1:2" ht="15">
      <c r="A13" s="31" t="s">
        <v>3672</v>
      </c>
      <c r="B13" s="26">
        <v>0.05</v>
      </c>
    </row>
    <row r="15" spans="1:9" s="86" customFormat="1" ht="45">
      <c r="A15" s="68" t="s">
        <v>3638</v>
      </c>
      <c r="B15" s="68" t="s">
        <v>3764</v>
      </c>
      <c r="C15" s="69" t="s">
        <v>3639</v>
      </c>
      <c r="D15" s="98" t="s">
        <v>3715</v>
      </c>
      <c r="E15" s="98" t="s">
        <v>3718</v>
      </c>
      <c r="F15" s="70" t="s">
        <v>3717</v>
      </c>
      <c r="G15" s="98" t="s">
        <v>3756</v>
      </c>
      <c r="H15" s="98" t="s">
        <v>3709</v>
      </c>
      <c r="I15" s="70" t="s">
        <v>3717</v>
      </c>
    </row>
    <row r="16" spans="1:9" s="75" customFormat="1" ht="15">
      <c r="A16" s="73" t="s">
        <v>3296</v>
      </c>
      <c r="B16" s="73" t="s">
        <v>2958</v>
      </c>
      <c r="C16" s="74" t="s">
        <v>761</v>
      </c>
      <c r="D16" s="96">
        <v>29032.25806451613</v>
      </c>
      <c r="E16" s="96">
        <f>D16*(1-F16)</f>
        <v>24677.41935483871</v>
      </c>
      <c r="F16" s="84">
        <v>0.15</v>
      </c>
      <c r="G16" s="96">
        <v>639</v>
      </c>
      <c r="H16" s="96">
        <f>G16*(1-I16)</f>
        <v>607.05</v>
      </c>
      <c r="I16" s="84">
        <v>0.05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19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4.00390625" style="0" customWidth="1"/>
    <col min="2" max="2" width="32.8515625" style="0" customWidth="1"/>
    <col min="3" max="3" width="72.28125" style="87" bestFit="1" customWidth="1"/>
    <col min="4" max="5" width="15.7109375" style="94" customWidth="1"/>
    <col min="6" max="6" width="15.7109375" style="0" customWidth="1"/>
    <col min="7" max="8" width="15.7109375" style="94" customWidth="1"/>
    <col min="9" max="9" width="15.7109375" style="0" customWidth="1"/>
  </cols>
  <sheetData>
    <row r="1" spans="1:2" ht="15.75" thickBot="1">
      <c r="A1" s="34" t="s">
        <v>3659</v>
      </c>
      <c r="B1" s="35" t="s">
        <v>3631</v>
      </c>
    </row>
    <row r="2" spans="1:2" ht="45.75">
      <c r="A2" s="18" t="s">
        <v>3675</v>
      </c>
      <c r="B2" s="29" t="s">
        <v>3662</v>
      </c>
    </row>
    <row r="3" spans="1:2" ht="15.75">
      <c r="A3" s="30"/>
      <c r="B3" s="21"/>
    </row>
    <row r="4" spans="1:2" ht="26.25">
      <c r="A4" s="31" t="s">
        <v>3633</v>
      </c>
      <c r="B4" s="37">
        <v>0.275</v>
      </c>
    </row>
    <row r="5" spans="1:2" ht="15">
      <c r="A5" s="31" t="s">
        <v>3663</v>
      </c>
      <c r="B5" s="26">
        <v>0.25</v>
      </c>
    </row>
    <row r="6" spans="1:2" ht="26.25">
      <c r="A6" s="31" t="s">
        <v>3664</v>
      </c>
      <c r="B6" s="26">
        <v>0.15</v>
      </c>
    </row>
    <row r="7" spans="1:2" ht="26.25">
      <c r="A7" s="31" t="s">
        <v>3665</v>
      </c>
      <c r="B7" s="26">
        <v>0.25</v>
      </c>
    </row>
    <row r="8" spans="1:2" ht="15">
      <c r="A8" s="33" t="s">
        <v>3634</v>
      </c>
      <c r="B8" s="21"/>
    </row>
    <row r="9" spans="1:2" ht="15">
      <c r="A9" s="31" t="s">
        <v>3666</v>
      </c>
      <c r="B9" s="26" t="s">
        <v>3683</v>
      </c>
    </row>
    <row r="10" spans="1:2" ht="26.25">
      <c r="A10" s="33" t="s">
        <v>3667</v>
      </c>
      <c r="B10" s="21"/>
    </row>
    <row r="11" spans="1:2" ht="26.25">
      <c r="A11" s="31" t="s">
        <v>3668</v>
      </c>
      <c r="B11" s="21" t="s">
        <v>3669</v>
      </c>
    </row>
    <row r="12" spans="1:2" ht="26.25">
      <c r="A12" s="31" t="s">
        <v>3670</v>
      </c>
      <c r="B12" s="21" t="s">
        <v>3671</v>
      </c>
    </row>
    <row r="13" spans="1:2" ht="26.25">
      <c r="A13" s="31" t="s">
        <v>3672</v>
      </c>
      <c r="B13" s="26">
        <v>0.05</v>
      </c>
    </row>
    <row r="15" spans="1:9" s="14" customFormat="1" ht="45">
      <c r="A15" s="71" t="s">
        <v>3638</v>
      </c>
      <c r="B15" s="71" t="s">
        <v>3764</v>
      </c>
      <c r="C15" s="91" t="s">
        <v>3639</v>
      </c>
      <c r="D15" s="95" t="s">
        <v>3715</v>
      </c>
      <c r="E15" s="95" t="s">
        <v>3718</v>
      </c>
      <c r="F15" s="72" t="s">
        <v>3717</v>
      </c>
      <c r="G15" s="95" t="s">
        <v>3756</v>
      </c>
      <c r="H15" s="95" t="s">
        <v>3709</v>
      </c>
      <c r="I15" s="72" t="s">
        <v>3717</v>
      </c>
    </row>
    <row r="16" spans="1:9" ht="15">
      <c r="A16" s="73" t="s">
        <v>2050</v>
      </c>
      <c r="B16" s="73" t="s">
        <v>2959</v>
      </c>
      <c r="C16" s="92" t="s">
        <v>2051</v>
      </c>
      <c r="D16" s="96">
        <v>11954.645161290324</v>
      </c>
      <c r="E16" s="96">
        <f aca="true" t="shared" si="0" ref="E16:E79">D16*(1-F16)</f>
        <v>8667.117741935484</v>
      </c>
      <c r="F16" s="84">
        <v>0.275</v>
      </c>
      <c r="G16" s="96">
        <v>1500</v>
      </c>
      <c r="H16" s="96">
        <f aca="true" t="shared" si="1" ref="H16:H79">G16*(1-I16)</f>
        <v>1425</v>
      </c>
      <c r="I16" s="84">
        <v>0.05</v>
      </c>
    </row>
    <row r="17" spans="1:9" ht="15">
      <c r="A17" s="73" t="s">
        <v>2052</v>
      </c>
      <c r="B17" s="73" t="s">
        <v>2959</v>
      </c>
      <c r="C17" s="92" t="s">
        <v>2053</v>
      </c>
      <c r="D17" s="96">
        <v>11496.129032258064</v>
      </c>
      <c r="E17" s="96">
        <f t="shared" si="0"/>
        <v>8334.693548387097</v>
      </c>
      <c r="F17" s="84">
        <v>0.275</v>
      </c>
      <c r="G17" s="96">
        <v>0</v>
      </c>
      <c r="H17" s="96">
        <f t="shared" si="1"/>
        <v>0</v>
      </c>
      <c r="I17" s="84">
        <v>0.05</v>
      </c>
    </row>
    <row r="18" spans="1:9" ht="15">
      <c r="A18" s="73" t="s">
        <v>1387</v>
      </c>
      <c r="B18" s="73" t="s">
        <v>2959</v>
      </c>
      <c r="C18" s="92" t="s">
        <v>1388</v>
      </c>
      <c r="D18" s="96">
        <v>2865.3935483870964</v>
      </c>
      <c r="E18" s="96">
        <f t="shared" si="0"/>
        <v>2077.410322580645</v>
      </c>
      <c r="F18" s="84">
        <v>0.275</v>
      </c>
      <c r="G18" s="96">
        <v>193</v>
      </c>
      <c r="H18" s="96">
        <f t="shared" si="1"/>
        <v>183.35</v>
      </c>
      <c r="I18" s="84">
        <v>0.05</v>
      </c>
    </row>
    <row r="19" spans="1:9" ht="15">
      <c r="A19" s="73" t="s">
        <v>2054</v>
      </c>
      <c r="B19" s="73" t="s">
        <v>2959</v>
      </c>
      <c r="C19" s="92" t="s">
        <v>2055</v>
      </c>
      <c r="D19" s="96">
        <v>110243.22580645162</v>
      </c>
      <c r="E19" s="96">
        <f t="shared" si="0"/>
        <v>79926.33870967742</v>
      </c>
      <c r="F19" s="84">
        <v>0.275</v>
      </c>
      <c r="G19" s="96">
        <v>9124</v>
      </c>
      <c r="H19" s="96">
        <f t="shared" si="1"/>
        <v>8667.8</v>
      </c>
      <c r="I19" s="84">
        <v>0.05</v>
      </c>
    </row>
    <row r="20" spans="1:9" ht="15">
      <c r="A20" s="73" t="s">
        <v>2056</v>
      </c>
      <c r="B20" s="73" t="s">
        <v>2959</v>
      </c>
      <c r="C20" s="92" t="s">
        <v>2057</v>
      </c>
      <c r="D20" s="96">
        <v>54693.1870967742</v>
      </c>
      <c r="E20" s="96">
        <f t="shared" si="0"/>
        <v>39652.56064516129</v>
      </c>
      <c r="F20" s="84">
        <v>0.275</v>
      </c>
      <c r="G20" s="96">
        <v>2739</v>
      </c>
      <c r="H20" s="96">
        <f t="shared" si="1"/>
        <v>2602.0499999999997</v>
      </c>
      <c r="I20" s="84">
        <v>0.05</v>
      </c>
    </row>
    <row r="21" spans="1:9" ht="15">
      <c r="A21" s="73" t="s">
        <v>2058</v>
      </c>
      <c r="B21" s="73" t="s">
        <v>2959</v>
      </c>
      <c r="C21" s="92" t="s">
        <v>2059</v>
      </c>
      <c r="D21" s="96">
        <v>19802.58064516129</v>
      </c>
      <c r="E21" s="96">
        <f t="shared" si="0"/>
        <v>14356.870967741936</v>
      </c>
      <c r="F21" s="84">
        <v>0.275</v>
      </c>
      <c r="G21" s="96">
        <v>0</v>
      </c>
      <c r="H21" s="96">
        <f t="shared" si="1"/>
        <v>0</v>
      </c>
      <c r="I21" s="84">
        <v>0.05</v>
      </c>
    </row>
    <row r="22" spans="1:9" ht="15">
      <c r="A22" s="73" t="s">
        <v>2060</v>
      </c>
      <c r="B22" s="73" t="s">
        <v>2959</v>
      </c>
      <c r="C22" s="92" t="s">
        <v>2061</v>
      </c>
      <c r="D22" s="96">
        <v>172774.1935483871</v>
      </c>
      <c r="E22" s="96">
        <f t="shared" si="0"/>
        <v>125261.29032258064</v>
      </c>
      <c r="F22" s="84">
        <v>0.275</v>
      </c>
      <c r="G22" s="96">
        <v>11448</v>
      </c>
      <c r="H22" s="96">
        <f t="shared" si="1"/>
        <v>10875.6</v>
      </c>
      <c r="I22" s="84">
        <v>0.05</v>
      </c>
    </row>
    <row r="23" spans="1:9" ht="15">
      <c r="A23" s="73" t="s">
        <v>2062</v>
      </c>
      <c r="B23" s="73" t="s">
        <v>2959</v>
      </c>
      <c r="C23" s="92" t="s">
        <v>2063</v>
      </c>
      <c r="D23" s="96">
        <v>52496.77419354839</v>
      </c>
      <c r="E23" s="96">
        <f t="shared" si="0"/>
        <v>38060.161290322576</v>
      </c>
      <c r="F23" s="84">
        <v>0.275</v>
      </c>
      <c r="G23" s="96">
        <v>4345</v>
      </c>
      <c r="H23" s="96">
        <f t="shared" si="1"/>
        <v>4127.75</v>
      </c>
      <c r="I23" s="84">
        <v>0.05</v>
      </c>
    </row>
    <row r="24" spans="1:9" ht="15">
      <c r="A24" s="73" t="s">
        <v>2064</v>
      </c>
      <c r="B24" s="73" t="s">
        <v>2959</v>
      </c>
      <c r="C24" s="92" t="s">
        <v>2065</v>
      </c>
      <c r="D24" s="96">
        <v>3428.9032258064517</v>
      </c>
      <c r="E24" s="96">
        <f t="shared" si="0"/>
        <v>2485.9548387096775</v>
      </c>
      <c r="F24" s="84">
        <v>0.275</v>
      </c>
      <c r="G24" s="96">
        <v>0</v>
      </c>
      <c r="H24" s="96">
        <f t="shared" si="1"/>
        <v>0</v>
      </c>
      <c r="I24" s="84">
        <v>0.05</v>
      </c>
    </row>
    <row r="25" spans="1:9" ht="15">
      <c r="A25" s="73" t="s">
        <v>2066</v>
      </c>
      <c r="B25" s="73" t="s">
        <v>2959</v>
      </c>
      <c r="C25" s="92" t="s">
        <v>2067</v>
      </c>
      <c r="D25" s="96">
        <v>33151.63870967743</v>
      </c>
      <c r="E25" s="96">
        <f t="shared" si="0"/>
        <v>24034.938064516133</v>
      </c>
      <c r="F25" s="84">
        <v>0.275</v>
      </c>
      <c r="G25" s="96">
        <v>2195</v>
      </c>
      <c r="H25" s="96">
        <f t="shared" si="1"/>
        <v>2085.25</v>
      </c>
      <c r="I25" s="84">
        <v>0.05</v>
      </c>
    </row>
    <row r="26" spans="1:9" ht="15">
      <c r="A26" s="73" t="s">
        <v>2068</v>
      </c>
      <c r="B26" s="73" t="s">
        <v>2959</v>
      </c>
      <c r="C26" s="92" t="s">
        <v>2069</v>
      </c>
      <c r="D26" s="96">
        <v>12903.225806451614</v>
      </c>
      <c r="E26" s="96">
        <f t="shared" si="0"/>
        <v>9354.83870967742</v>
      </c>
      <c r="F26" s="84">
        <v>0.275</v>
      </c>
      <c r="G26" s="96">
        <v>0</v>
      </c>
      <c r="H26" s="96">
        <f t="shared" si="1"/>
        <v>0</v>
      </c>
      <c r="I26" s="84">
        <v>0.05</v>
      </c>
    </row>
    <row r="27" spans="1:9" ht="15">
      <c r="A27" s="73" t="s">
        <v>2072</v>
      </c>
      <c r="B27" s="73" t="s">
        <v>2959</v>
      </c>
      <c r="C27" s="92" t="s">
        <v>2073</v>
      </c>
      <c r="D27" s="96">
        <v>22593.548387096773</v>
      </c>
      <c r="E27" s="96">
        <f t="shared" si="0"/>
        <v>16380.32258064516</v>
      </c>
      <c r="F27" s="84">
        <v>0.275</v>
      </c>
      <c r="G27" s="96">
        <v>0</v>
      </c>
      <c r="H27" s="96">
        <f t="shared" si="1"/>
        <v>0</v>
      </c>
      <c r="I27" s="84">
        <v>0.05</v>
      </c>
    </row>
    <row r="28" spans="1:9" ht="15">
      <c r="A28" s="73" t="s">
        <v>2074</v>
      </c>
      <c r="B28" s="73" t="s">
        <v>2959</v>
      </c>
      <c r="C28" s="92" t="s">
        <v>2075</v>
      </c>
      <c r="D28" s="96">
        <v>60470.967741935485</v>
      </c>
      <c r="E28" s="96">
        <f t="shared" si="0"/>
        <v>43841.45161290323</v>
      </c>
      <c r="F28" s="84">
        <v>0.275</v>
      </c>
      <c r="G28" s="96">
        <v>5005</v>
      </c>
      <c r="H28" s="96">
        <f t="shared" si="1"/>
        <v>4754.75</v>
      </c>
      <c r="I28" s="84">
        <v>0.05</v>
      </c>
    </row>
    <row r="29" spans="1:9" ht="15">
      <c r="A29" s="73" t="s">
        <v>2076</v>
      </c>
      <c r="B29" s="73" t="s">
        <v>2959</v>
      </c>
      <c r="C29" s="92" t="s">
        <v>2077</v>
      </c>
      <c r="D29" s="96">
        <v>60470.967741935485</v>
      </c>
      <c r="E29" s="96">
        <f t="shared" si="0"/>
        <v>43841.45161290323</v>
      </c>
      <c r="F29" s="84">
        <v>0.275</v>
      </c>
      <c r="G29" s="96">
        <v>2104</v>
      </c>
      <c r="H29" s="96">
        <f t="shared" si="1"/>
        <v>1998.8</v>
      </c>
      <c r="I29" s="84">
        <v>0.05</v>
      </c>
    </row>
    <row r="30" spans="1:9" ht="15">
      <c r="A30" s="73" t="s">
        <v>2078</v>
      </c>
      <c r="B30" s="73" t="s">
        <v>2959</v>
      </c>
      <c r="C30" s="92" t="s">
        <v>2079</v>
      </c>
      <c r="D30" s="96">
        <v>20600</v>
      </c>
      <c r="E30" s="96">
        <f t="shared" si="0"/>
        <v>14935</v>
      </c>
      <c r="F30" s="84">
        <v>0.275</v>
      </c>
      <c r="G30" s="96">
        <v>1705</v>
      </c>
      <c r="H30" s="96">
        <f t="shared" si="1"/>
        <v>1619.75</v>
      </c>
      <c r="I30" s="84">
        <v>0.05</v>
      </c>
    </row>
    <row r="31" spans="1:9" ht="15">
      <c r="A31" s="73" t="s">
        <v>2080</v>
      </c>
      <c r="B31" s="73" t="s">
        <v>2959</v>
      </c>
      <c r="C31" s="92" t="s">
        <v>2081</v>
      </c>
      <c r="D31" s="96">
        <v>3156.451612903226</v>
      </c>
      <c r="E31" s="96">
        <f t="shared" si="0"/>
        <v>2288.4274193548385</v>
      </c>
      <c r="F31" s="84">
        <v>0.275</v>
      </c>
      <c r="G31" s="96">
        <v>105</v>
      </c>
      <c r="H31" s="96">
        <f t="shared" si="1"/>
        <v>99.75</v>
      </c>
      <c r="I31" s="84">
        <v>0.05</v>
      </c>
    </row>
    <row r="32" spans="1:9" ht="15">
      <c r="A32" s="73" t="s">
        <v>2082</v>
      </c>
      <c r="B32" s="73" t="s">
        <v>2959</v>
      </c>
      <c r="C32" s="92" t="s">
        <v>2083</v>
      </c>
      <c r="D32" s="96">
        <v>68088.28387096775</v>
      </c>
      <c r="E32" s="96">
        <f t="shared" si="0"/>
        <v>49364.00580645161</v>
      </c>
      <c r="F32" s="84">
        <v>0.275</v>
      </c>
      <c r="G32" s="96">
        <v>3575</v>
      </c>
      <c r="H32" s="96">
        <f t="shared" si="1"/>
        <v>3396.25</v>
      </c>
      <c r="I32" s="84">
        <v>0.05</v>
      </c>
    </row>
    <row r="33" spans="1:9" ht="15">
      <c r="A33" s="73" t="s">
        <v>2084</v>
      </c>
      <c r="B33" s="73" t="s">
        <v>2959</v>
      </c>
      <c r="C33" s="92" t="s">
        <v>2085</v>
      </c>
      <c r="D33" s="96">
        <v>39206.45161290323</v>
      </c>
      <c r="E33" s="96">
        <f t="shared" si="0"/>
        <v>28424.677419354837</v>
      </c>
      <c r="F33" s="84">
        <v>0.275</v>
      </c>
      <c r="G33" s="96">
        <v>3245</v>
      </c>
      <c r="H33" s="96">
        <f t="shared" si="1"/>
        <v>3082.75</v>
      </c>
      <c r="I33" s="84">
        <v>0.05</v>
      </c>
    </row>
    <row r="34" spans="1:9" ht="15">
      <c r="A34" s="73" t="s">
        <v>2086</v>
      </c>
      <c r="B34" s="73" t="s">
        <v>2959</v>
      </c>
      <c r="C34" s="92" t="s">
        <v>2087</v>
      </c>
      <c r="D34" s="96">
        <v>39206.45161290323</v>
      </c>
      <c r="E34" s="96">
        <f t="shared" si="0"/>
        <v>28424.677419354837</v>
      </c>
      <c r="F34" s="84">
        <v>0.275</v>
      </c>
      <c r="G34" s="96">
        <v>3245</v>
      </c>
      <c r="H34" s="96">
        <f t="shared" si="1"/>
        <v>3082.75</v>
      </c>
      <c r="I34" s="84">
        <v>0.05</v>
      </c>
    </row>
    <row r="35" spans="1:9" ht="15">
      <c r="A35" s="73" t="s">
        <v>2088</v>
      </c>
      <c r="B35" s="73" t="s">
        <v>2959</v>
      </c>
      <c r="C35" s="92" t="s">
        <v>2089</v>
      </c>
      <c r="D35" s="96">
        <v>3987.0967741935483</v>
      </c>
      <c r="E35" s="96">
        <f t="shared" si="0"/>
        <v>2890.6451612903224</v>
      </c>
      <c r="F35" s="84">
        <v>0.275</v>
      </c>
      <c r="G35" s="96">
        <v>0</v>
      </c>
      <c r="H35" s="96">
        <f t="shared" si="1"/>
        <v>0</v>
      </c>
      <c r="I35" s="84">
        <v>0.05</v>
      </c>
    </row>
    <row r="36" spans="1:9" ht="15">
      <c r="A36" s="73" t="s">
        <v>2090</v>
      </c>
      <c r="B36" s="73" t="s">
        <v>2959</v>
      </c>
      <c r="C36" s="92" t="s">
        <v>2091</v>
      </c>
      <c r="D36" s="96">
        <v>996.7741935483871</v>
      </c>
      <c r="E36" s="96">
        <f t="shared" si="0"/>
        <v>722.6612903225806</v>
      </c>
      <c r="F36" s="84">
        <v>0.275</v>
      </c>
      <c r="G36" s="96">
        <v>0</v>
      </c>
      <c r="H36" s="96">
        <f t="shared" si="1"/>
        <v>0</v>
      </c>
      <c r="I36" s="84">
        <v>0.05</v>
      </c>
    </row>
    <row r="37" spans="1:9" ht="15">
      <c r="A37" s="73" t="s">
        <v>2092</v>
      </c>
      <c r="B37" s="73" t="s">
        <v>2959</v>
      </c>
      <c r="C37" s="92" t="s">
        <v>2093</v>
      </c>
      <c r="D37" s="96">
        <v>11296.774193548386</v>
      </c>
      <c r="E37" s="96">
        <f t="shared" si="0"/>
        <v>8190.16129032258</v>
      </c>
      <c r="F37" s="84">
        <v>0.275</v>
      </c>
      <c r="G37" s="96">
        <v>0</v>
      </c>
      <c r="H37" s="96">
        <f t="shared" si="1"/>
        <v>0</v>
      </c>
      <c r="I37" s="84">
        <v>0.05</v>
      </c>
    </row>
    <row r="38" spans="1:9" ht="15">
      <c r="A38" s="73" t="s">
        <v>2094</v>
      </c>
      <c r="B38" s="73" t="s">
        <v>2959</v>
      </c>
      <c r="C38" s="92" t="s">
        <v>2095</v>
      </c>
      <c r="D38" s="96">
        <v>11296.774193548386</v>
      </c>
      <c r="E38" s="96">
        <f t="shared" si="0"/>
        <v>8190.16129032258</v>
      </c>
      <c r="F38" s="84">
        <v>0.275</v>
      </c>
      <c r="G38" s="96">
        <v>0</v>
      </c>
      <c r="H38" s="96">
        <f t="shared" si="1"/>
        <v>0</v>
      </c>
      <c r="I38" s="84">
        <v>0.05</v>
      </c>
    </row>
    <row r="39" spans="1:9" ht="15">
      <c r="A39" s="73" t="s">
        <v>2096</v>
      </c>
      <c r="B39" s="73" t="s">
        <v>2959</v>
      </c>
      <c r="C39" s="92" t="s">
        <v>2097</v>
      </c>
      <c r="D39" s="96">
        <v>10964.516129032258</v>
      </c>
      <c r="E39" s="96">
        <f t="shared" si="0"/>
        <v>7949.274193548386</v>
      </c>
      <c r="F39" s="84">
        <v>0.275</v>
      </c>
      <c r="G39" s="96">
        <v>2599</v>
      </c>
      <c r="H39" s="96">
        <f t="shared" si="1"/>
        <v>2469.0499999999997</v>
      </c>
      <c r="I39" s="84">
        <v>0.05</v>
      </c>
    </row>
    <row r="40" spans="1:9" ht="15">
      <c r="A40" s="73" t="s">
        <v>2098</v>
      </c>
      <c r="B40" s="73" t="s">
        <v>2959</v>
      </c>
      <c r="C40" s="92" t="s">
        <v>2099</v>
      </c>
      <c r="D40" s="96">
        <v>9659.406451612904</v>
      </c>
      <c r="E40" s="96">
        <f t="shared" si="0"/>
        <v>7003.069677419355</v>
      </c>
      <c r="F40" s="84">
        <v>0.275</v>
      </c>
      <c r="G40" s="96">
        <v>0</v>
      </c>
      <c r="H40" s="96">
        <f t="shared" si="1"/>
        <v>0</v>
      </c>
      <c r="I40" s="84">
        <v>0.05</v>
      </c>
    </row>
    <row r="41" spans="1:9" ht="15">
      <c r="A41" s="73" t="s">
        <v>2100</v>
      </c>
      <c r="B41" s="73" t="s">
        <v>2959</v>
      </c>
      <c r="C41" s="92" t="s">
        <v>2101</v>
      </c>
      <c r="D41" s="96">
        <v>3654.8387096774195</v>
      </c>
      <c r="E41" s="96">
        <f t="shared" si="0"/>
        <v>2649.7580645161293</v>
      </c>
      <c r="F41" s="84">
        <v>0.275</v>
      </c>
      <c r="G41" s="96">
        <v>385</v>
      </c>
      <c r="H41" s="96">
        <f t="shared" si="1"/>
        <v>365.75</v>
      </c>
      <c r="I41" s="84">
        <v>0.05</v>
      </c>
    </row>
    <row r="42" spans="1:9" ht="15">
      <c r="A42" s="73" t="s">
        <v>2102</v>
      </c>
      <c r="B42" s="73" t="s">
        <v>2959</v>
      </c>
      <c r="C42" s="92" t="s">
        <v>2103</v>
      </c>
      <c r="D42" s="96">
        <v>22460.645161290322</v>
      </c>
      <c r="E42" s="96">
        <f t="shared" si="0"/>
        <v>16283.967741935483</v>
      </c>
      <c r="F42" s="84">
        <v>0.275</v>
      </c>
      <c r="G42" s="96">
        <v>0</v>
      </c>
      <c r="H42" s="96">
        <f t="shared" si="1"/>
        <v>0</v>
      </c>
      <c r="I42" s="84">
        <v>0.05</v>
      </c>
    </row>
    <row r="43" spans="1:9" ht="15">
      <c r="A43" s="73" t="s">
        <v>2104</v>
      </c>
      <c r="B43" s="73" t="s">
        <v>2959</v>
      </c>
      <c r="C43" s="92" t="s">
        <v>2105</v>
      </c>
      <c r="D43" s="96">
        <v>1361.6903225806452</v>
      </c>
      <c r="E43" s="96">
        <f t="shared" si="0"/>
        <v>987.2254838709678</v>
      </c>
      <c r="F43" s="84">
        <v>0.275</v>
      </c>
      <c r="G43" s="96">
        <v>0</v>
      </c>
      <c r="H43" s="96">
        <f t="shared" si="1"/>
        <v>0</v>
      </c>
      <c r="I43" s="84">
        <v>0.05</v>
      </c>
    </row>
    <row r="44" spans="1:9" ht="15">
      <c r="A44" s="73" t="s">
        <v>2120</v>
      </c>
      <c r="B44" s="73" t="s">
        <v>2959</v>
      </c>
      <c r="C44" s="92" t="s">
        <v>2121</v>
      </c>
      <c r="D44" s="96">
        <v>116129.03225806452</v>
      </c>
      <c r="E44" s="96">
        <f t="shared" si="0"/>
        <v>84193.54838709677</v>
      </c>
      <c r="F44" s="84">
        <v>0.275</v>
      </c>
      <c r="G44" s="96">
        <v>0</v>
      </c>
      <c r="H44" s="96">
        <f t="shared" si="1"/>
        <v>0</v>
      </c>
      <c r="I44" s="84">
        <v>0.05</v>
      </c>
    </row>
    <row r="45" spans="1:9" ht="15">
      <c r="A45" s="73" t="s">
        <v>2122</v>
      </c>
      <c r="B45" s="73" t="s">
        <v>2959</v>
      </c>
      <c r="C45" s="92" t="s">
        <v>2123</v>
      </c>
      <c r="D45" s="96">
        <v>3642.0387096774193</v>
      </c>
      <c r="E45" s="96">
        <f t="shared" si="0"/>
        <v>2640.478064516129</v>
      </c>
      <c r="F45" s="84">
        <v>0.275</v>
      </c>
      <c r="G45" s="96">
        <v>0</v>
      </c>
      <c r="H45" s="96">
        <f t="shared" si="1"/>
        <v>0</v>
      </c>
      <c r="I45" s="84">
        <v>0.05</v>
      </c>
    </row>
    <row r="46" spans="1:9" ht="15">
      <c r="A46" s="73" t="s">
        <v>2124</v>
      </c>
      <c r="B46" s="73" t="s">
        <v>2959</v>
      </c>
      <c r="C46" s="92" t="s">
        <v>2125</v>
      </c>
      <c r="D46" s="96">
        <v>5827.264516129033</v>
      </c>
      <c r="E46" s="96">
        <f t="shared" si="0"/>
        <v>4224.766774193548</v>
      </c>
      <c r="F46" s="84">
        <v>0.275</v>
      </c>
      <c r="G46" s="96">
        <v>0</v>
      </c>
      <c r="H46" s="96">
        <f t="shared" si="1"/>
        <v>0</v>
      </c>
      <c r="I46" s="84">
        <v>0.05</v>
      </c>
    </row>
    <row r="47" spans="1:9" ht="15">
      <c r="A47" s="73" t="s">
        <v>2126</v>
      </c>
      <c r="B47" s="73" t="s">
        <v>2959</v>
      </c>
      <c r="C47" s="92" t="s">
        <v>2127</v>
      </c>
      <c r="D47" s="96">
        <v>724.2451612903226</v>
      </c>
      <c r="E47" s="96">
        <f t="shared" si="0"/>
        <v>525.0777419354839</v>
      </c>
      <c r="F47" s="84">
        <v>0.275</v>
      </c>
      <c r="G47" s="96">
        <v>0</v>
      </c>
      <c r="H47" s="96">
        <f t="shared" si="1"/>
        <v>0</v>
      </c>
      <c r="I47" s="84">
        <v>0.05</v>
      </c>
    </row>
    <row r="48" spans="1:9" ht="15">
      <c r="A48" s="73" t="s">
        <v>2128</v>
      </c>
      <c r="B48" s="73" t="s">
        <v>2959</v>
      </c>
      <c r="C48" s="92" t="s">
        <v>2129</v>
      </c>
      <c r="D48" s="96">
        <v>12382.929032258065</v>
      </c>
      <c r="E48" s="96">
        <f t="shared" si="0"/>
        <v>8977.623548387097</v>
      </c>
      <c r="F48" s="84">
        <v>0.275</v>
      </c>
      <c r="G48" s="96">
        <v>0</v>
      </c>
      <c r="H48" s="96">
        <f t="shared" si="1"/>
        <v>0</v>
      </c>
      <c r="I48" s="84">
        <v>0.05</v>
      </c>
    </row>
    <row r="49" spans="1:9" ht="15">
      <c r="A49" s="73" t="s">
        <v>2130</v>
      </c>
      <c r="B49" s="73" t="s">
        <v>2959</v>
      </c>
      <c r="C49" s="92" t="s">
        <v>2131</v>
      </c>
      <c r="D49" s="96">
        <v>3578.374193548387</v>
      </c>
      <c r="E49" s="96">
        <f t="shared" si="0"/>
        <v>2594.321290322581</v>
      </c>
      <c r="F49" s="84">
        <v>0.275</v>
      </c>
      <c r="G49" s="96">
        <v>0</v>
      </c>
      <c r="H49" s="96">
        <f t="shared" si="1"/>
        <v>0</v>
      </c>
      <c r="I49" s="84">
        <v>0.05</v>
      </c>
    </row>
    <row r="50" spans="1:9" ht="15">
      <c r="A50" s="73" t="s">
        <v>2133</v>
      </c>
      <c r="B50" s="73" t="s">
        <v>2959</v>
      </c>
      <c r="C50" s="92" t="s">
        <v>2134</v>
      </c>
      <c r="D50" s="96">
        <v>15847.63870967742</v>
      </c>
      <c r="E50" s="96">
        <f t="shared" si="0"/>
        <v>11489.53806451613</v>
      </c>
      <c r="F50" s="84">
        <v>0.275</v>
      </c>
      <c r="G50" s="96">
        <v>0</v>
      </c>
      <c r="H50" s="96">
        <f t="shared" si="1"/>
        <v>0</v>
      </c>
      <c r="I50" s="84">
        <v>0.05</v>
      </c>
    </row>
    <row r="51" spans="1:9" ht="15">
      <c r="A51" s="73" t="s">
        <v>2135</v>
      </c>
      <c r="B51" s="73" t="s">
        <v>2959</v>
      </c>
      <c r="C51" s="92" t="s">
        <v>2136</v>
      </c>
      <c r="D51" s="96">
        <v>520.2967741935485</v>
      </c>
      <c r="E51" s="96">
        <f t="shared" si="0"/>
        <v>377.2151612903226</v>
      </c>
      <c r="F51" s="84">
        <v>0.275</v>
      </c>
      <c r="G51" s="96">
        <v>0</v>
      </c>
      <c r="H51" s="96">
        <f t="shared" si="1"/>
        <v>0</v>
      </c>
      <c r="I51" s="84">
        <v>0.05</v>
      </c>
    </row>
    <row r="52" spans="1:9" ht="15">
      <c r="A52" s="73" t="s">
        <v>2137</v>
      </c>
      <c r="B52" s="73" t="s">
        <v>2959</v>
      </c>
      <c r="C52" s="92" t="s">
        <v>2138</v>
      </c>
      <c r="D52" s="96">
        <v>11346.077419354837</v>
      </c>
      <c r="E52" s="96">
        <f t="shared" si="0"/>
        <v>8225.906129032257</v>
      </c>
      <c r="F52" s="84">
        <v>0.275</v>
      </c>
      <c r="G52" s="96">
        <v>0</v>
      </c>
      <c r="H52" s="96">
        <f t="shared" si="1"/>
        <v>0</v>
      </c>
      <c r="I52" s="84">
        <v>0.05</v>
      </c>
    </row>
    <row r="53" spans="1:9" ht="15">
      <c r="A53" s="73" t="s">
        <v>2139</v>
      </c>
      <c r="B53" s="73" t="s">
        <v>2959</v>
      </c>
      <c r="C53" s="92" t="s">
        <v>2140</v>
      </c>
      <c r="D53" s="96">
        <v>4526.529032258065</v>
      </c>
      <c r="E53" s="96">
        <f t="shared" si="0"/>
        <v>3281.733548387097</v>
      </c>
      <c r="F53" s="84">
        <v>0.275</v>
      </c>
      <c r="G53" s="96">
        <v>0</v>
      </c>
      <c r="H53" s="96">
        <f t="shared" si="1"/>
        <v>0</v>
      </c>
      <c r="I53" s="84">
        <v>0.05</v>
      </c>
    </row>
    <row r="54" spans="1:9" ht="15">
      <c r="A54" s="73" t="s">
        <v>2141</v>
      </c>
      <c r="B54" s="73" t="s">
        <v>2959</v>
      </c>
      <c r="C54" s="92" t="s">
        <v>2142</v>
      </c>
      <c r="D54" s="96">
        <v>1352.7612903225809</v>
      </c>
      <c r="E54" s="96">
        <f t="shared" si="0"/>
        <v>980.7519354838711</v>
      </c>
      <c r="F54" s="84">
        <v>0.275</v>
      </c>
      <c r="G54" s="96">
        <v>0</v>
      </c>
      <c r="H54" s="96">
        <f t="shared" si="1"/>
        <v>0</v>
      </c>
      <c r="I54" s="84">
        <v>0.05</v>
      </c>
    </row>
    <row r="55" spans="1:9" ht="15">
      <c r="A55" s="73" t="s">
        <v>1389</v>
      </c>
      <c r="B55" s="73" t="s">
        <v>2959</v>
      </c>
      <c r="C55" s="92" t="s">
        <v>1390</v>
      </c>
      <c r="D55" s="96">
        <v>21069.09677419355</v>
      </c>
      <c r="E55" s="96">
        <f t="shared" si="0"/>
        <v>15275.095161290323</v>
      </c>
      <c r="F55" s="84">
        <v>0.275</v>
      </c>
      <c r="G55" s="96">
        <v>1243</v>
      </c>
      <c r="H55" s="96">
        <f t="shared" si="1"/>
        <v>1180.85</v>
      </c>
      <c r="I55" s="84">
        <v>0.05</v>
      </c>
    </row>
    <row r="56" spans="1:9" ht="15">
      <c r="A56" s="73" t="s">
        <v>1393</v>
      </c>
      <c r="B56" s="73" t="s">
        <v>2959</v>
      </c>
      <c r="C56" s="92" t="s">
        <v>1394</v>
      </c>
      <c r="D56" s="96">
        <v>21264.516129032258</v>
      </c>
      <c r="E56" s="96">
        <f t="shared" si="0"/>
        <v>15416.774193548386</v>
      </c>
      <c r="F56" s="84">
        <v>0.275</v>
      </c>
      <c r="G56" s="96">
        <v>0</v>
      </c>
      <c r="H56" s="96">
        <f t="shared" si="1"/>
        <v>0</v>
      </c>
      <c r="I56" s="84">
        <v>0.05</v>
      </c>
    </row>
    <row r="57" spans="1:9" ht="15">
      <c r="A57" s="73" t="s">
        <v>1401</v>
      </c>
      <c r="B57" s="73" t="s">
        <v>2959</v>
      </c>
      <c r="C57" s="92" t="s">
        <v>1402</v>
      </c>
      <c r="D57" s="96">
        <v>23789.67741935484</v>
      </c>
      <c r="E57" s="96">
        <f t="shared" si="0"/>
        <v>17247.516129032258</v>
      </c>
      <c r="F57" s="84">
        <v>0.275</v>
      </c>
      <c r="G57" s="96">
        <v>1712</v>
      </c>
      <c r="H57" s="96">
        <f t="shared" si="1"/>
        <v>1626.3999999999999</v>
      </c>
      <c r="I57" s="84">
        <v>0.05</v>
      </c>
    </row>
    <row r="58" spans="1:9" ht="15">
      <c r="A58" s="73" t="s">
        <v>1415</v>
      </c>
      <c r="B58" s="73" t="s">
        <v>2959</v>
      </c>
      <c r="C58" s="92" t="s">
        <v>1416</v>
      </c>
      <c r="D58" s="96">
        <v>10898.064516129032</v>
      </c>
      <c r="E58" s="96">
        <f t="shared" si="0"/>
        <v>7901.096774193548</v>
      </c>
      <c r="F58" s="84">
        <v>0.275</v>
      </c>
      <c r="G58" s="96">
        <v>0</v>
      </c>
      <c r="H58" s="96">
        <f t="shared" si="1"/>
        <v>0</v>
      </c>
      <c r="I58" s="84">
        <v>0.05</v>
      </c>
    </row>
    <row r="59" spans="1:9" ht="15">
      <c r="A59" s="73" t="s">
        <v>1417</v>
      </c>
      <c r="B59" s="73" t="s">
        <v>2959</v>
      </c>
      <c r="C59" s="92" t="s">
        <v>1418</v>
      </c>
      <c r="D59" s="96">
        <v>31064.516129032258</v>
      </c>
      <c r="E59" s="96">
        <f t="shared" si="0"/>
        <v>22521.774193548386</v>
      </c>
      <c r="F59" s="84">
        <v>0.275</v>
      </c>
      <c r="G59" s="96">
        <v>1769</v>
      </c>
      <c r="H59" s="96">
        <f t="shared" si="1"/>
        <v>1680.55</v>
      </c>
      <c r="I59" s="84">
        <v>0.05</v>
      </c>
    </row>
    <row r="60" spans="1:9" ht="15">
      <c r="A60" s="73" t="s">
        <v>1419</v>
      </c>
      <c r="B60" s="73" t="s">
        <v>2959</v>
      </c>
      <c r="C60" s="92" t="s">
        <v>762</v>
      </c>
      <c r="D60" s="96">
        <v>4651.612903225807</v>
      </c>
      <c r="E60" s="96">
        <f t="shared" si="0"/>
        <v>3372.4193548387098</v>
      </c>
      <c r="F60" s="84">
        <v>0.275</v>
      </c>
      <c r="G60" s="96">
        <v>254</v>
      </c>
      <c r="H60" s="96">
        <f t="shared" si="1"/>
        <v>241.29999999999998</v>
      </c>
      <c r="I60" s="84">
        <v>0.05</v>
      </c>
    </row>
    <row r="61" spans="1:9" ht="15">
      <c r="A61" s="73" t="s">
        <v>1420</v>
      </c>
      <c r="B61" s="73" t="s">
        <v>2959</v>
      </c>
      <c r="C61" s="92" t="s">
        <v>1421</v>
      </c>
      <c r="D61" s="96">
        <v>0</v>
      </c>
      <c r="E61" s="96">
        <f t="shared" si="0"/>
        <v>0</v>
      </c>
      <c r="F61" s="84">
        <v>0.275</v>
      </c>
      <c r="G61" s="96">
        <v>10000</v>
      </c>
      <c r="H61" s="96">
        <f t="shared" si="1"/>
        <v>9500</v>
      </c>
      <c r="I61" s="84">
        <v>0.05</v>
      </c>
    </row>
    <row r="62" spans="1:9" ht="15">
      <c r="A62" s="73" t="s">
        <v>1422</v>
      </c>
      <c r="B62" s="73" t="s">
        <v>2959</v>
      </c>
      <c r="C62" s="92" t="s">
        <v>1423</v>
      </c>
      <c r="D62" s="96">
        <v>23096.774193548386</v>
      </c>
      <c r="E62" s="96">
        <f t="shared" si="0"/>
        <v>16745.16129032258</v>
      </c>
      <c r="F62" s="84">
        <v>0.275</v>
      </c>
      <c r="G62" s="96">
        <v>0</v>
      </c>
      <c r="H62" s="96">
        <f t="shared" si="1"/>
        <v>0</v>
      </c>
      <c r="I62" s="84">
        <v>0.05</v>
      </c>
    </row>
    <row r="63" spans="1:9" ht="15">
      <c r="A63" s="73" t="s">
        <v>1424</v>
      </c>
      <c r="B63" s="73" t="s">
        <v>2959</v>
      </c>
      <c r="C63" s="92" t="s">
        <v>1425</v>
      </c>
      <c r="D63" s="96">
        <v>23096.774193548386</v>
      </c>
      <c r="E63" s="96">
        <f t="shared" si="0"/>
        <v>16745.16129032258</v>
      </c>
      <c r="F63" s="84">
        <v>0.275</v>
      </c>
      <c r="G63" s="96">
        <v>0</v>
      </c>
      <c r="H63" s="96">
        <f t="shared" si="1"/>
        <v>0</v>
      </c>
      <c r="I63" s="84">
        <v>0.05</v>
      </c>
    </row>
    <row r="64" spans="1:9" ht="15">
      <c r="A64" s="73" t="s">
        <v>1426</v>
      </c>
      <c r="B64" s="73" t="s">
        <v>2959</v>
      </c>
      <c r="C64" s="92" t="s">
        <v>1427</v>
      </c>
      <c r="D64" s="96">
        <v>23096.774193548386</v>
      </c>
      <c r="E64" s="96">
        <f t="shared" si="0"/>
        <v>16745.16129032258</v>
      </c>
      <c r="F64" s="84">
        <v>0.275</v>
      </c>
      <c r="G64" s="96">
        <v>0</v>
      </c>
      <c r="H64" s="96">
        <f t="shared" si="1"/>
        <v>0</v>
      </c>
      <c r="I64" s="84">
        <v>0.05</v>
      </c>
    </row>
    <row r="65" spans="1:9" ht="15">
      <c r="A65" s="73" t="s">
        <v>1428</v>
      </c>
      <c r="B65" s="73" t="s">
        <v>2959</v>
      </c>
      <c r="C65" s="92" t="s">
        <v>1429</v>
      </c>
      <c r="D65" s="96">
        <v>46322.58064516129</v>
      </c>
      <c r="E65" s="96">
        <f t="shared" si="0"/>
        <v>33583.87096774193</v>
      </c>
      <c r="F65" s="84">
        <v>0.275</v>
      </c>
      <c r="G65" s="96">
        <v>0</v>
      </c>
      <c r="H65" s="96">
        <f t="shared" si="1"/>
        <v>0</v>
      </c>
      <c r="I65" s="84">
        <v>0.05</v>
      </c>
    </row>
    <row r="66" spans="1:9" ht="15">
      <c r="A66" s="73" t="s">
        <v>1430</v>
      </c>
      <c r="B66" s="73" t="s">
        <v>2959</v>
      </c>
      <c r="C66" s="92" t="s">
        <v>1431</v>
      </c>
      <c r="D66" s="96">
        <v>14064.516129032258</v>
      </c>
      <c r="E66" s="96">
        <f t="shared" si="0"/>
        <v>10196.774193548386</v>
      </c>
      <c r="F66" s="84">
        <v>0.275</v>
      </c>
      <c r="G66" s="96">
        <v>0</v>
      </c>
      <c r="H66" s="96">
        <f t="shared" si="1"/>
        <v>0</v>
      </c>
      <c r="I66" s="84">
        <v>0.05</v>
      </c>
    </row>
    <row r="67" spans="1:9" ht="15">
      <c r="A67" s="73" t="s">
        <v>1432</v>
      </c>
      <c r="B67" s="73" t="s">
        <v>2959</v>
      </c>
      <c r="C67" s="92" t="s">
        <v>1433</v>
      </c>
      <c r="D67" s="96">
        <v>33419.354838709674</v>
      </c>
      <c r="E67" s="96">
        <f t="shared" si="0"/>
        <v>24229.03225806451</v>
      </c>
      <c r="F67" s="84">
        <v>0.275</v>
      </c>
      <c r="G67" s="96">
        <v>0</v>
      </c>
      <c r="H67" s="96">
        <f t="shared" si="1"/>
        <v>0</v>
      </c>
      <c r="I67" s="84">
        <v>0.05</v>
      </c>
    </row>
    <row r="68" spans="1:9" ht="15">
      <c r="A68" s="73" t="s">
        <v>1434</v>
      </c>
      <c r="B68" s="73" t="s">
        <v>2959</v>
      </c>
      <c r="C68" s="92" t="s">
        <v>1435</v>
      </c>
      <c r="D68" s="96">
        <v>33419.354838709674</v>
      </c>
      <c r="E68" s="96">
        <f t="shared" si="0"/>
        <v>24229.03225806451</v>
      </c>
      <c r="F68" s="84">
        <v>0.275</v>
      </c>
      <c r="G68" s="96">
        <v>0</v>
      </c>
      <c r="H68" s="96">
        <f t="shared" si="1"/>
        <v>0</v>
      </c>
      <c r="I68" s="84">
        <v>0.05</v>
      </c>
    </row>
    <row r="69" spans="1:9" ht="15">
      <c r="A69" s="73" t="s">
        <v>1436</v>
      </c>
      <c r="B69" s="73" t="s">
        <v>2959</v>
      </c>
      <c r="C69" s="92" t="s">
        <v>1437</v>
      </c>
      <c r="D69" s="96">
        <v>33419.354838709674</v>
      </c>
      <c r="E69" s="96">
        <f t="shared" si="0"/>
        <v>24229.03225806451</v>
      </c>
      <c r="F69" s="84">
        <v>0.275</v>
      </c>
      <c r="G69" s="96">
        <v>0</v>
      </c>
      <c r="H69" s="96">
        <f t="shared" si="1"/>
        <v>0</v>
      </c>
      <c r="I69" s="84">
        <v>0.05</v>
      </c>
    </row>
    <row r="70" spans="1:9" ht="15">
      <c r="A70" s="73" t="s">
        <v>1438</v>
      </c>
      <c r="B70" s="73" t="s">
        <v>2959</v>
      </c>
      <c r="C70" s="92" t="s">
        <v>1439</v>
      </c>
      <c r="D70" s="96">
        <v>56645.16129032258</v>
      </c>
      <c r="E70" s="96">
        <f t="shared" si="0"/>
        <v>41067.74193548387</v>
      </c>
      <c r="F70" s="84">
        <v>0.275</v>
      </c>
      <c r="G70" s="96">
        <v>0</v>
      </c>
      <c r="H70" s="96">
        <f t="shared" si="1"/>
        <v>0</v>
      </c>
      <c r="I70" s="84">
        <v>0.05</v>
      </c>
    </row>
    <row r="71" spans="1:9" ht="15">
      <c r="A71" s="73" t="s">
        <v>1440</v>
      </c>
      <c r="B71" s="73" t="s">
        <v>2959</v>
      </c>
      <c r="C71" s="92" t="s">
        <v>1441</v>
      </c>
      <c r="D71" s="96">
        <v>9701.93548387097</v>
      </c>
      <c r="E71" s="96">
        <f t="shared" si="0"/>
        <v>7033.903225806453</v>
      </c>
      <c r="F71" s="84">
        <v>0.275</v>
      </c>
      <c r="G71" s="96">
        <v>698</v>
      </c>
      <c r="H71" s="96">
        <f t="shared" si="1"/>
        <v>663.1</v>
      </c>
      <c r="I71" s="84">
        <v>0.05</v>
      </c>
    </row>
    <row r="72" spans="1:9" ht="15">
      <c r="A72" s="73" t="s">
        <v>1442</v>
      </c>
      <c r="B72" s="73" t="s">
        <v>2959</v>
      </c>
      <c r="C72" s="76" t="s">
        <v>1443</v>
      </c>
      <c r="D72" s="96">
        <v>20024.516129032258</v>
      </c>
      <c r="E72" s="96">
        <f t="shared" si="0"/>
        <v>14517.774193548386</v>
      </c>
      <c r="F72" s="84">
        <v>0.275</v>
      </c>
      <c r="G72" s="96">
        <v>1552</v>
      </c>
      <c r="H72" s="96">
        <f t="shared" si="1"/>
        <v>1474.3999999999999</v>
      </c>
      <c r="I72" s="84">
        <v>0.05</v>
      </c>
    </row>
    <row r="73" spans="1:9" ht="15">
      <c r="A73" s="73" t="s">
        <v>1444</v>
      </c>
      <c r="B73" s="73" t="s">
        <v>2959</v>
      </c>
      <c r="C73" s="92" t="s">
        <v>1445</v>
      </c>
      <c r="D73" s="96">
        <v>23096.774193548386</v>
      </c>
      <c r="E73" s="96">
        <f t="shared" si="0"/>
        <v>16745.16129032258</v>
      </c>
      <c r="F73" s="84">
        <v>0.275</v>
      </c>
      <c r="G73" s="96">
        <v>0</v>
      </c>
      <c r="H73" s="96">
        <f t="shared" si="1"/>
        <v>0</v>
      </c>
      <c r="I73" s="84">
        <v>0.05</v>
      </c>
    </row>
    <row r="74" spans="1:9" ht="15">
      <c r="A74" s="73" t="s">
        <v>1446</v>
      </c>
      <c r="B74" s="73" t="s">
        <v>2959</v>
      </c>
      <c r="C74" s="92" t="s">
        <v>1447</v>
      </c>
      <c r="D74" s="96">
        <v>23096.774193548386</v>
      </c>
      <c r="E74" s="96">
        <f t="shared" si="0"/>
        <v>16745.16129032258</v>
      </c>
      <c r="F74" s="84">
        <v>0.275</v>
      </c>
      <c r="G74" s="96">
        <v>0</v>
      </c>
      <c r="H74" s="96">
        <f t="shared" si="1"/>
        <v>0</v>
      </c>
      <c r="I74" s="84">
        <v>0.05</v>
      </c>
    </row>
    <row r="75" spans="1:9" ht="15">
      <c r="A75" s="73" t="s">
        <v>1448</v>
      </c>
      <c r="B75" s="73" t="s">
        <v>2959</v>
      </c>
      <c r="C75" s="92" t="s">
        <v>1449</v>
      </c>
      <c r="D75" s="96">
        <v>33419.354838709674</v>
      </c>
      <c r="E75" s="96">
        <f t="shared" si="0"/>
        <v>24229.03225806451</v>
      </c>
      <c r="F75" s="84">
        <v>0.275</v>
      </c>
      <c r="G75" s="96">
        <v>0</v>
      </c>
      <c r="H75" s="96">
        <f t="shared" si="1"/>
        <v>0</v>
      </c>
      <c r="I75" s="84">
        <v>0.05</v>
      </c>
    </row>
    <row r="76" spans="1:9" ht="15">
      <c r="A76" s="73" t="s">
        <v>1450</v>
      </c>
      <c r="B76" s="73" t="s">
        <v>2959</v>
      </c>
      <c r="C76" s="92" t="s">
        <v>1451</v>
      </c>
      <c r="D76" s="96">
        <v>33419.354838709674</v>
      </c>
      <c r="E76" s="96">
        <f t="shared" si="0"/>
        <v>24229.03225806451</v>
      </c>
      <c r="F76" s="84">
        <v>0.275</v>
      </c>
      <c r="G76" s="96">
        <v>0</v>
      </c>
      <c r="H76" s="96">
        <f t="shared" si="1"/>
        <v>0</v>
      </c>
      <c r="I76" s="84">
        <v>0.05</v>
      </c>
    </row>
    <row r="77" spans="1:9" ht="15">
      <c r="A77" s="73" t="s">
        <v>1452</v>
      </c>
      <c r="B77" s="73" t="s">
        <v>2959</v>
      </c>
      <c r="C77" s="92" t="s">
        <v>1453</v>
      </c>
      <c r="D77" s="96">
        <v>46322.58064516129</v>
      </c>
      <c r="E77" s="96">
        <f t="shared" si="0"/>
        <v>33583.87096774193</v>
      </c>
      <c r="F77" s="84">
        <v>0.275</v>
      </c>
      <c r="G77" s="96">
        <v>0</v>
      </c>
      <c r="H77" s="96">
        <f t="shared" si="1"/>
        <v>0</v>
      </c>
      <c r="I77" s="84">
        <v>0.05</v>
      </c>
    </row>
    <row r="78" spans="1:9" ht="15">
      <c r="A78" s="73" t="s">
        <v>1454</v>
      </c>
      <c r="B78" s="73" t="s">
        <v>2959</v>
      </c>
      <c r="C78" s="92" t="s">
        <v>1455</v>
      </c>
      <c r="D78" s="96">
        <v>56645.16129032258</v>
      </c>
      <c r="E78" s="96">
        <f t="shared" si="0"/>
        <v>41067.74193548387</v>
      </c>
      <c r="F78" s="84">
        <v>0.275</v>
      </c>
      <c r="G78" s="96">
        <v>0</v>
      </c>
      <c r="H78" s="96">
        <f t="shared" si="1"/>
        <v>0</v>
      </c>
      <c r="I78" s="84">
        <v>0.05</v>
      </c>
    </row>
    <row r="79" spans="1:9" ht="15">
      <c r="A79" s="73" t="s">
        <v>1464</v>
      </c>
      <c r="B79" s="73" t="s">
        <v>2959</v>
      </c>
      <c r="C79" s="92" t="s">
        <v>1465</v>
      </c>
      <c r="D79" s="96">
        <v>2865.3935483870964</v>
      </c>
      <c r="E79" s="96">
        <f t="shared" si="0"/>
        <v>2077.410322580645</v>
      </c>
      <c r="F79" s="84">
        <v>0.275</v>
      </c>
      <c r="G79" s="96">
        <v>206</v>
      </c>
      <c r="H79" s="96">
        <f t="shared" si="1"/>
        <v>195.7</v>
      </c>
      <c r="I79" s="84">
        <v>0.05</v>
      </c>
    </row>
    <row r="80" spans="1:9" ht="15">
      <c r="A80" s="73" t="s">
        <v>1466</v>
      </c>
      <c r="B80" s="73" t="s">
        <v>2959</v>
      </c>
      <c r="C80" s="92" t="s">
        <v>1467</v>
      </c>
      <c r="D80" s="96">
        <v>5491.561290322581</v>
      </c>
      <c r="E80" s="96">
        <f aca="true" t="shared" si="2" ref="E80:E98">D80*(1-F80)</f>
        <v>3981.381935483871</v>
      </c>
      <c r="F80" s="84">
        <v>0.275</v>
      </c>
      <c r="G80" s="96">
        <v>378</v>
      </c>
      <c r="H80" s="96">
        <f aca="true" t="shared" si="3" ref="H80:H98">G80*(1-I80)</f>
        <v>359.09999999999997</v>
      </c>
      <c r="I80" s="84">
        <v>0.05</v>
      </c>
    </row>
    <row r="81" spans="1:9" ht="15">
      <c r="A81" s="73" t="s">
        <v>1468</v>
      </c>
      <c r="B81" s="73" t="s">
        <v>2959</v>
      </c>
      <c r="C81" s="92" t="s">
        <v>1469</v>
      </c>
      <c r="D81" s="96">
        <v>1987.0967741935483</v>
      </c>
      <c r="E81" s="96">
        <f t="shared" si="2"/>
        <v>1440.6451612903224</v>
      </c>
      <c r="F81" s="84">
        <v>0.275</v>
      </c>
      <c r="G81" s="96">
        <v>0</v>
      </c>
      <c r="H81" s="96">
        <f t="shared" si="3"/>
        <v>0</v>
      </c>
      <c r="I81" s="84">
        <v>0.05</v>
      </c>
    </row>
    <row r="82" spans="1:9" ht="15">
      <c r="A82" s="73" t="s">
        <v>1470</v>
      </c>
      <c r="B82" s="73" t="s">
        <v>2959</v>
      </c>
      <c r="C82" s="92" t="s">
        <v>1471</v>
      </c>
      <c r="D82" s="96">
        <v>2219.483870967742</v>
      </c>
      <c r="E82" s="96">
        <f t="shared" si="2"/>
        <v>1609.1258064516128</v>
      </c>
      <c r="F82" s="84">
        <v>0.275</v>
      </c>
      <c r="G82" s="96">
        <v>0</v>
      </c>
      <c r="H82" s="96">
        <f t="shared" si="3"/>
        <v>0</v>
      </c>
      <c r="I82" s="84">
        <v>0.05</v>
      </c>
    </row>
    <row r="83" spans="1:9" ht="15">
      <c r="A83" s="73" t="s">
        <v>1472</v>
      </c>
      <c r="B83" s="73" t="s">
        <v>2959</v>
      </c>
      <c r="C83" s="92" t="s">
        <v>1473</v>
      </c>
      <c r="D83" s="96">
        <v>5528.774193548387</v>
      </c>
      <c r="E83" s="96">
        <f t="shared" si="2"/>
        <v>4008.3612903225808</v>
      </c>
      <c r="F83" s="84">
        <v>0.275</v>
      </c>
      <c r="G83" s="96">
        <v>397</v>
      </c>
      <c r="H83" s="96">
        <f t="shared" si="3"/>
        <v>377.15</v>
      </c>
      <c r="I83" s="84">
        <v>0.05</v>
      </c>
    </row>
    <row r="84" spans="1:9" ht="15">
      <c r="A84" s="73" t="s">
        <v>1474</v>
      </c>
      <c r="B84" s="73" t="s">
        <v>2959</v>
      </c>
      <c r="C84" s="92" t="s">
        <v>1475</v>
      </c>
      <c r="D84" s="96">
        <v>15283.870967741936</v>
      </c>
      <c r="E84" s="96">
        <f t="shared" si="2"/>
        <v>11080.806451612903</v>
      </c>
      <c r="F84" s="84">
        <v>0.275</v>
      </c>
      <c r="G84" s="96">
        <v>140</v>
      </c>
      <c r="H84" s="96">
        <f t="shared" si="3"/>
        <v>133</v>
      </c>
      <c r="I84" s="84">
        <v>0.05</v>
      </c>
    </row>
    <row r="85" spans="1:9" ht="15">
      <c r="A85" s="73" t="s">
        <v>1476</v>
      </c>
      <c r="B85" s="73" t="s">
        <v>2959</v>
      </c>
      <c r="C85" s="92" t="s">
        <v>1477</v>
      </c>
      <c r="D85" s="96">
        <v>16645.16129032258</v>
      </c>
      <c r="E85" s="96">
        <f t="shared" si="2"/>
        <v>12067.74193548387</v>
      </c>
      <c r="F85" s="84">
        <v>0.275</v>
      </c>
      <c r="G85" s="96">
        <v>0</v>
      </c>
      <c r="H85" s="96">
        <f t="shared" si="3"/>
        <v>0</v>
      </c>
      <c r="I85" s="84">
        <v>0.05</v>
      </c>
    </row>
    <row r="86" spans="1:9" ht="15">
      <c r="A86" s="73" t="s">
        <v>1478</v>
      </c>
      <c r="B86" s="73" t="s">
        <v>2959</v>
      </c>
      <c r="C86" s="92" t="s">
        <v>1479</v>
      </c>
      <c r="D86" s="96">
        <v>20516.129032258064</v>
      </c>
      <c r="E86" s="96">
        <f t="shared" si="2"/>
        <v>14874.193548387097</v>
      </c>
      <c r="F86" s="84">
        <v>0.275</v>
      </c>
      <c r="G86" s="96">
        <v>0</v>
      </c>
      <c r="H86" s="96">
        <f t="shared" si="3"/>
        <v>0</v>
      </c>
      <c r="I86" s="84">
        <v>0.05</v>
      </c>
    </row>
    <row r="87" spans="1:9" ht="15">
      <c r="A87" s="73" t="s">
        <v>1480</v>
      </c>
      <c r="B87" s="73" t="s">
        <v>2959</v>
      </c>
      <c r="C87" s="92" t="s">
        <v>1481</v>
      </c>
      <c r="D87" s="96">
        <v>202012.90322580645</v>
      </c>
      <c r="E87" s="96">
        <f t="shared" si="2"/>
        <v>146459.35483870967</v>
      </c>
      <c r="F87" s="84">
        <v>0.275</v>
      </c>
      <c r="G87" s="96">
        <v>15968</v>
      </c>
      <c r="H87" s="96">
        <f t="shared" si="3"/>
        <v>15169.599999999999</v>
      </c>
      <c r="I87" s="84">
        <v>0.05</v>
      </c>
    </row>
    <row r="88" spans="1:9" ht="15">
      <c r="A88" s="73" t="s">
        <v>1482</v>
      </c>
      <c r="B88" s="73" t="s">
        <v>2959</v>
      </c>
      <c r="C88" s="76" t="s">
        <v>1483</v>
      </c>
      <c r="D88" s="96">
        <v>6451.612903225807</v>
      </c>
      <c r="E88" s="96">
        <f t="shared" si="2"/>
        <v>4677.41935483871</v>
      </c>
      <c r="F88" s="84">
        <v>0.275</v>
      </c>
      <c r="G88" s="96">
        <v>100</v>
      </c>
      <c r="H88" s="96">
        <f t="shared" si="3"/>
        <v>95</v>
      </c>
      <c r="I88" s="84">
        <v>0.05</v>
      </c>
    </row>
    <row r="89" spans="1:9" ht="15">
      <c r="A89" s="73" t="s">
        <v>1486</v>
      </c>
      <c r="B89" s="73" t="s">
        <v>2959</v>
      </c>
      <c r="C89" s="76" t="s">
        <v>1487</v>
      </c>
      <c r="D89" s="96">
        <v>24903.225806451614</v>
      </c>
      <c r="E89" s="96">
        <f t="shared" si="2"/>
        <v>18054.83870967742</v>
      </c>
      <c r="F89" s="84">
        <v>0.275</v>
      </c>
      <c r="G89" s="96">
        <v>4900</v>
      </c>
      <c r="H89" s="96">
        <f t="shared" si="3"/>
        <v>4655</v>
      </c>
      <c r="I89" s="84">
        <v>0.05</v>
      </c>
    </row>
    <row r="90" spans="1:9" ht="15">
      <c r="A90" s="73" t="s">
        <v>1490</v>
      </c>
      <c r="B90" s="73" t="s">
        <v>2959</v>
      </c>
      <c r="C90" s="76" t="s">
        <v>1491</v>
      </c>
      <c r="D90" s="96">
        <v>1290.3225806451612</v>
      </c>
      <c r="E90" s="96">
        <f t="shared" si="2"/>
        <v>935.4838709677418</v>
      </c>
      <c r="F90" s="84">
        <v>0.275</v>
      </c>
      <c r="G90" s="96">
        <v>0</v>
      </c>
      <c r="H90" s="96">
        <f t="shared" si="3"/>
        <v>0</v>
      </c>
      <c r="I90" s="84">
        <v>0.05</v>
      </c>
    </row>
    <row r="91" spans="1:9" ht="15">
      <c r="A91" s="73" t="s">
        <v>1492</v>
      </c>
      <c r="B91" s="73" t="s">
        <v>2959</v>
      </c>
      <c r="C91" s="76" t="s">
        <v>1493</v>
      </c>
      <c r="D91" s="96">
        <v>3225.8064516129034</v>
      </c>
      <c r="E91" s="96">
        <f t="shared" si="2"/>
        <v>2338.709677419355</v>
      </c>
      <c r="F91" s="84">
        <v>0.275</v>
      </c>
      <c r="G91" s="96">
        <v>0</v>
      </c>
      <c r="H91" s="96">
        <f t="shared" si="3"/>
        <v>0</v>
      </c>
      <c r="I91" s="84">
        <v>0.05</v>
      </c>
    </row>
    <row r="92" spans="1:9" ht="15">
      <c r="A92" s="73" t="s">
        <v>1496</v>
      </c>
      <c r="B92" s="73" t="s">
        <v>2959</v>
      </c>
      <c r="C92" s="92" t="s">
        <v>1497</v>
      </c>
      <c r="D92" s="96">
        <v>53161.290322580644</v>
      </c>
      <c r="E92" s="96">
        <f t="shared" si="2"/>
        <v>38541.93548387096</v>
      </c>
      <c r="F92" s="84">
        <v>0.275</v>
      </c>
      <c r="G92" s="96">
        <v>0</v>
      </c>
      <c r="H92" s="96">
        <f t="shared" si="3"/>
        <v>0</v>
      </c>
      <c r="I92" s="84">
        <v>0.05</v>
      </c>
    </row>
    <row r="93" spans="1:9" ht="15">
      <c r="A93" s="73" t="s">
        <v>1498</v>
      </c>
      <c r="B93" s="73" t="s">
        <v>2959</v>
      </c>
      <c r="C93" s="92" t="s">
        <v>1499</v>
      </c>
      <c r="D93" s="96">
        <v>25500.645161290326</v>
      </c>
      <c r="E93" s="96">
        <f t="shared" si="2"/>
        <v>18487.967741935485</v>
      </c>
      <c r="F93" s="84">
        <v>0.275</v>
      </c>
      <c r="G93" s="96">
        <v>0</v>
      </c>
      <c r="H93" s="96">
        <f t="shared" si="3"/>
        <v>0</v>
      </c>
      <c r="I93" s="84">
        <v>0.05</v>
      </c>
    </row>
    <row r="94" spans="1:9" ht="15">
      <c r="A94" s="73" t="s">
        <v>1500</v>
      </c>
      <c r="B94" s="73" t="s">
        <v>2959</v>
      </c>
      <c r="C94" s="92" t="s">
        <v>1501</v>
      </c>
      <c r="D94" s="96">
        <v>49745.80645161291</v>
      </c>
      <c r="E94" s="96">
        <f t="shared" si="2"/>
        <v>36065.709677419356</v>
      </c>
      <c r="F94" s="84">
        <v>0.275</v>
      </c>
      <c r="G94" s="96">
        <v>0</v>
      </c>
      <c r="H94" s="96">
        <f t="shared" si="3"/>
        <v>0</v>
      </c>
      <c r="I94" s="84">
        <v>0.05</v>
      </c>
    </row>
    <row r="95" spans="1:9" ht="15">
      <c r="A95" s="73" t="s">
        <v>1502</v>
      </c>
      <c r="B95" s="73" t="s">
        <v>2959</v>
      </c>
      <c r="C95" s="76" t="s">
        <v>1503</v>
      </c>
      <c r="D95" s="96">
        <v>8602.154838709677</v>
      </c>
      <c r="E95" s="96">
        <f t="shared" si="2"/>
        <v>6236.562258064516</v>
      </c>
      <c r="F95" s="84">
        <v>0.275</v>
      </c>
      <c r="G95" s="96">
        <v>675</v>
      </c>
      <c r="H95" s="96">
        <f t="shared" si="3"/>
        <v>641.25</v>
      </c>
      <c r="I95" s="84">
        <v>0.05</v>
      </c>
    </row>
    <row r="96" spans="1:9" ht="15">
      <c r="A96" s="73" t="s">
        <v>2143</v>
      </c>
      <c r="B96" s="73" t="s">
        <v>2959</v>
      </c>
      <c r="C96" s="92" t="s">
        <v>2144</v>
      </c>
      <c r="D96" s="96">
        <v>0</v>
      </c>
      <c r="E96" s="96">
        <f t="shared" si="2"/>
        <v>0</v>
      </c>
      <c r="F96" s="84">
        <v>0.275</v>
      </c>
      <c r="G96" s="96">
        <v>2000</v>
      </c>
      <c r="H96" s="96">
        <f t="shared" si="3"/>
        <v>1900</v>
      </c>
      <c r="I96" s="84">
        <v>0.05</v>
      </c>
    </row>
    <row r="97" spans="1:9" ht="15">
      <c r="A97" s="73" t="s">
        <v>2145</v>
      </c>
      <c r="B97" s="73" t="s">
        <v>2959</v>
      </c>
      <c r="C97" s="92" t="s">
        <v>2146</v>
      </c>
      <c r="D97" s="96">
        <v>0</v>
      </c>
      <c r="E97" s="96">
        <f t="shared" si="2"/>
        <v>0</v>
      </c>
      <c r="F97" s="84">
        <v>0.275</v>
      </c>
      <c r="G97" s="96">
        <v>5000</v>
      </c>
      <c r="H97" s="96">
        <f t="shared" si="3"/>
        <v>4750</v>
      </c>
      <c r="I97" s="84">
        <v>0.05</v>
      </c>
    </row>
    <row r="98" spans="1:9" ht="15">
      <c r="A98" s="73" t="s">
        <v>2147</v>
      </c>
      <c r="B98" s="73" t="s">
        <v>2959</v>
      </c>
      <c r="C98" s="92" t="s">
        <v>2148</v>
      </c>
      <c r="D98" s="96">
        <v>0</v>
      </c>
      <c r="E98" s="96">
        <f t="shared" si="2"/>
        <v>0</v>
      </c>
      <c r="F98" s="84">
        <v>0.275</v>
      </c>
      <c r="G98" s="96">
        <v>1500</v>
      </c>
      <c r="H98" s="96">
        <f t="shared" si="3"/>
        <v>1425</v>
      </c>
      <c r="I98" s="84">
        <v>0.05</v>
      </c>
    </row>
    <row r="99" spans="1:9" ht="15">
      <c r="A99" s="73" t="s">
        <v>3124</v>
      </c>
      <c r="B99" s="73" t="s">
        <v>2959</v>
      </c>
      <c r="C99" s="92" t="s">
        <v>3125</v>
      </c>
      <c r="D99" s="96"/>
      <c r="E99" s="96"/>
      <c r="F99" s="84"/>
      <c r="G99" s="96"/>
      <c r="H99" s="96"/>
      <c r="I99" s="84"/>
    </row>
    <row r="100" spans="1:9" ht="15">
      <c r="A100" s="73" t="s">
        <v>1504</v>
      </c>
      <c r="B100" s="73" t="s">
        <v>2959</v>
      </c>
      <c r="C100" s="92" t="s">
        <v>1505</v>
      </c>
      <c r="D100" s="96">
        <v>11296.774193548386</v>
      </c>
      <c r="E100" s="96">
        <f>D100*(1-F100)</f>
        <v>8190.16129032258</v>
      </c>
      <c r="F100" s="84">
        <v>0.275</v>
      </c>
      <c r="G100" s="96">
        <v>781</v>
      </c>
      <c r="H100" s="96">
        <f>G100*(1-I100)</f>
        <v>741.9499999999999</v>
      </c>
      <c r="I100" s="84">
        <v>0.05</v>
      </c>
    </row>
    <row r="101" spans="1:9" ht="15">
      <c r="A101" s="73" t="s">
        <v>1867</v>
      </c>
      <c r="B101" s="73" t="s">
        <v>2959</v>
      </c>
      <c r="C101" s="76" t="s">
        <v>1868</v>
      </c>
      <c r="D101" s="96">
        <v>9503.225806451614</v>
      </c>
      <c r="E101" s="96">
        <f>D101*(1-F101)</f>
        <v>6889.8387096774195</v>
      </c>
      <c r="F101" s="84">
        <v>0.275</v>
      </c>
      <c r="G101" s="96">
        <v>0</v>
      </c>
      <c r="H101" s="96">
        <f>G101*(1-I101)</f>
        <v>0</v>
      </c>
      <c r="I101" s="84">
        <v>0.05</v>
      </c>
    </row>
    <row r="102" spans="1:9" ht="15">
      <c r="A102" s="73" t="s">
        <v>3109</v>
      </c>
      <c r="B102" s="73" t="s">
        <v>2959</v>
      </c>
      <c r="C102" s="92" t="s">
        <v>3110</v>
      </c>
      <c r="D102" s="96"/>
      <c r="E102" s="96"/>
      <c r="F102" s="84"/>
      <c r="G102" s="96"/>
      <c r="H102" s="96"/>
      <c r="I102" s="84"/>
    </row>
    <row r="103" spans="1:9" ht="15">
      <c r="A103" s="73" t="s">
        <v>1881</v>
      </c>
      <c r="B103" s="73" t="s">
        <v>2959</v>
      </c>
      <c r="C103" s="92" t="s">
        <v>1882</v>
      </c>
      <c r="D103" s="96">
        <v>33491.61290322581</v>
      </c>
      <c r="E103" s="96">
        <f>D103*(1-F103)</f>
        <v>24281.419354838712</v>
      </c>
      <c r="F103" s="84">
        <v>0.275</v>
      </c>
      <c r="G103" s="96">
        <v>1712</v>
      </c>
      <c r="H103" s="96">
        <f>G103*(1-I103)</f>
        <v>1626.3999999999999</v>
      </c>
      <c r="I103" s="84">
        <v>0.05</v>
      </c>
    </row>
    <row r="104" spans="1:9" ht="15">
      <c r="A104" s="73" t="s">
        <v>1883</v>
      </c>
      <c r="B104" s="73" t="s">
        <v>2959</v>
      </c>
      <c r="C104" s="92" t="s">
        <v>1884</v>
      </c>
      <c r="D104" s="96">
        <v>4319.354838709677</v>
      </c>
      <c r="E104" s="96">
        <f>D104*(1-F104)</f>
        <v>3131.5322580645156</v>
      </c>
      <c r="F104" s="84">
        <v>0.275</v>
      </c>
      <c r="G104" s="96">
        <v>0</v>
      </c>
      <c r="H104" s="96">
        <f>G104*(1-I104)</f>
        <v>0</v>
      </c>
      <c r="I104" s="84">
        <v>0.05</v>
      </c>
    </row>
    <row r="105" spans="1:9" ht="15">
      <c r="A105" s="73" t="s">
        <v>1885</v>
      </c>
      <c r="B105" s="73" t="s">
        <v>2959</v>
      </c>
      <c r="C105" s="92" t="s">
        <v>1886</v>
      </c>
      <c r="D105" s="96">
        <v>23789.67741935484</v>
      </c>
      <c r="E105" s="96">
        <f>D105*(1-F105)</f>
        <v>17247.516129032258</v>
      </c>
      <c r="F105" s="84">
        <v>0.275</v>
      </c>
      <c r="G105" s="96">
        <v>1712</v>
      </c>
      <c r="H105" s="96">
        <f>G105*(1-I105)</f>
        <v>1626.3999999999999</v>
      </c>
      <c r="I105" s="84">
        <v>0.05</v>
      </c>
    </row>
    <row r="106" spans="1:9" ht="15">
      <c r="A106" s="73" t="s">
        <v>1887</v>
      </c>
      <c r="B106" s="73" t="s">
        <v>2959</v>
      </c>
      <c r="C106" s="92" t="s">
        <v>1888</v>
      </c>
      <c r="D106" s="96">
        <v>19935.483870967742</v>
      </c>
      <c r="E106" s="96">
        <f>D106*(1-F106)</f>
        <v>14453.225806451614</v>
      </c>
      <c r="F106" s="84">
        <v>0.275</v>
      </c>
      <c r="G106" s="96">
        <v>1434</v>
      </c>
      <c r="H106" s="96">
        <f>G106*(1-I106)</f>
        <v>1362.3</v>
      </c>
      <c r="I106" s="84">
        <v>0.05</v>
      </c>
    </row>
    <row r="107" spans="1:9" ht="15">
      <c r="A107" s="73" t="s">
        <v>1889</v>
      </c>
      <c r="B107" s="73" t="s">
        <v>2959</v>
      </c>
      <c r="C107" s="92" t="s">
        <v>1890</v>
      </c>
      <c r="D107" s="96">
        <v>23789.67741935484</v>
      </c>
      <c r="E107" s="96">
        <f>D107*(1-F107)</f>
        <v>17247.516129032258</v>
      </c>
      <c r="F107" s="84">
        <v>0.275</v>
      </c>
      <c r="G107" s="96">
        <v>1712</v>
      </c>
      <c r="H107" s="96">
        <f>G107*(1-I107)</f>
        <v>1626.3999999999999</v>
      </c>
      <c r="I107" s="84">
        <v>0.05</v>
      </c>
    </row>
    <row r="108" spans="1:9" ht="15">
      <c r="A108" s="73" t="s">
        <v>3120</v>
      </c>
      <c r="B108" s="73" t="s">
        <v>2959</v>
      </c>
      <c r="C108" s="92" t="s">
        <v>3121</v>
      </c>
      <c r="D108" s="96"/>
      <c r="E108" s="96"/>
      <c r="F108" s="84"/>
      <c r="G108" s="96"/>
      <c r="H108" s="96"/>
      <c r="I108" s="84"/>
    </row>
    <row r="109" spans="1:9" ht="15">
      <c r="A109" s="73" t="s">
        <v>3116</v>
      </c>
      <c r="B109" s="73" t="s">
        <v>2959</v>
      </c>
      <c r="C109" s="92" t="s">
        <v>3117</v>
      </c>
      <c r="D109" s="96"/>
      <c r="E109" s="96"/>
      <c r="F109" s="84"/>
      <c r="G109" s="96"/>
      <c r="H109" s="96"/>
      <c r="I109" s="84"/>
    </row>
    <row r="110" spans="1:9" ht="15">
      <c r="A110" s="73" t="s">
        <v>1893</v>
      </c>
      <c r="B110" s="73" t="s">
        <v>2959</v>
      </c>
      <c r="C110" s="92" t="s">
        <v>1894</v>
      </c>
      <c r="D110" s="96">
        <v>2192.9032258064517</v>
      </c>
      <c r="E110" s="96">
        <f>D110*(1-F110)</f>
        <v>1589.8548387096773</v>
      </c>
      <c r="F110" s="84">
        <v>0.275</v>
      </c>
      <c r="G110" s="96">
        <v>0</v>
      </c>
      <c r="H110" s="96">
        <f>G110*(1-I110)</f>
        <v>0</v>
      </c>
      <c r="I110" s="84">
        <v>0.05</v>
      </c>
    </row>
    <row r="111" spans="1:9" ht="15">
      <c r="A111" s="73" t="s">
        <v>1895</v>
      </c>
      <c r="B111" s="73" t="s">
        <v>2959</v>
      </c>
      <c r="C111" s="92" t="s">
        <v>1896</v>
      </c>
      <c r="D111" s="96">
        <v>27100</v>
      </c>
      <c r="E111" s="96">
        <f>D111*(1-F111)</f>
        <v>19647.5</v>
      </c>
      <c r="F111" s="84">
        <v>0.275</v>
      </c>
      <c r="G111" s="96">
        <v>0</v>
      </c>
      <c r="H111" s="96">
        <f>G111*(1-I111)</f>
        <v>0</v>
      </c>
      <c r="I111" s="84">
        <v>0.05</v>
      </c>
    </row>
    <row r="112" spans="1:9" ht="15">
      <c r="A112" s="73" t="s">
        <v>1897</v>
      </c>
      <c r="B112" s="73" t="s">
        <v>2959</v>
      </c>
      <c r="C112" s="92" t="s">
        <v>1898</v>
      </c>
      <c r="D112" s="96">
        <v>6645.1612903225805</v>
      </c>
      <c r="E112" s="96">
        <f>D112*(1-F112)</f>
        <v>4817.74193548387</v>
      </c>
      <c r="F112" s="84">
        <v>0.275</v>
      </c>
      <c r="G112" s="96">
        <v>0</v>
      </c>
      <c r="H112" s="96">
        <f>G112*(1-I112)</f>
        <v>0</v>
      </c>
      <c r="I112" s="84">
        <v>0.05</v>
      </c>
    </row>
    <row r="113" spans="1:9" ht="15">
      <c r="A113" s="73" t="s">
        <v>1901</v>
      </c>
      <c r="B113" s="73" t="s">
        <v>2959</v>
      </c>
      <c r="C113" s="92" t="s">
        <v>1902</v>
      </c>
      <c r="D113" s="96">
        <v>19935.483870967742</v>
      </c>
      <c r="E113" s="96">
        <f>D113*(1-F113)</f>
        <v>14453.225806451614</v>
      </c>
      <c r="F113" s="84">
        <v>0.275</v>
      </c>
      <c r="G113" s="96">
        <v>0</v>
      </c>
      <c r="H113" s="96">
        <f>G113*(1-I113)</f>
        <v>0</v>
      </c>
      <c r="I113" s="84">
        <v>0.05</v>
      </c>
    </row>
    <row r="114" spans="1:9" ht="15">
      <c r="A114" s="73" t="s">
        <v>2106</v>
      </c>
      <c r="B114" s="73" t="s">
        <v>2959</v>
      </c>
      <c r="C114" s="92" t="s">
        <v>2107</v>
      </c>
      <c r="D114" s="96">
        <v>608.0387096774194</v>
      </c>
      <c r="E114" s="96">
        <f>D114*(1-F114)</f>
        <v>440.8280645161291</v>
      </c>
      <c r="F114" s="84">
        <v>0.275</v>
      </c>
      <c r="G114" s="96">
        <v>0</v>
      </c>
      <c r="H114" s="96">
        <f>G114*(1-I114)</f>
        <v>0</v>
      </c>
      <c r="I114" s="84">
        <v>0.05</v>
      </c>
    </row>
    <row r="115" spans="1:9" ht="15">
      <c r="A115" s="73" t="s">
        <v>3114</v>
      </c>
      <c r="B115" s="73" t="s">
        <v>2959</v>
      </c>
      <c r="C115" s="92" t="s">
        <v>3115</v>
      </c>
      <c r="D115" s="96"/>
      <c r="E115" s="96"/>
      <c r="F115" s="84"/>
      <c r="G115" s="96"/>
      <c r="H115" s="96"/>
      <c r="I115" s="84"/>
    </row>
    <row r="116" spans="1:9" ht="15">
      <c r="A116" s="73" t="s">
        <v>3112</v>
      </c>
      <c r="B116" s="73" t="s">
        <v>2959</v>
      </c>
      <c r="C116" s="92" t="s">
        <v>3113</v>
      </c>
      <c r="D116" s="96"/>
      <c r="E116" s="96"/>
      <c r="F116" s="84"/>
      <c r="G116" s="96"/>
      <c r="H116" s="96"/>
      <c r="I116" s="84"/>
    </row>
    <row r="117" spans="1:9" ht="15">
      <c r="A117" s="73" t="s">
        <v>2108</v>
      </c>
      <c r="B117" s="73" t="s">
        <v>2959</v>
      </c>
      <c r="C117" s="92" t="s">
        <v>2109</v>
      </c>
      <c r="D117" s="96">
        <v>1523.4967741935486</v>
      </c>
      <c r="E117" s="96">
        <f>D117*(1-F117)</f>
        <v>1104.5351612903228</v>
      </c>
      <c r="F117" s="84">
        <v>0.275</v>
      </c>
      <c r="G117" s="96">
        <v>0</v>
      </c>
      <c r="H117" s="96">
        <f>G117*(1-I117)</f>
        <v>0</v>
      </c>
      <c r="I117" s="84">
        <v>0.05</v>
      </c>
    </row>
    <row r="118" spans="1:9" ht="15">
      <c r="A118" s="73" t="s">
        <v>2110</v>
      </c>
      <c r="B118" s="73" t="s">
        <v>2959</v>
      </c>
      <c r="C118" s="92" t="s">
        <v>2111</v>
      </c>
      <c r="D118" s="96">
        <v>6244.929032258065</v>
      </c>
      <c r="E118" s="96">
        <f>D118*(1-F118)</f>
        <v>4527.573548387097</v>
      </c>
      <c r="F118" s="84">
        <v>0.275</v>
      </c>
      <c r="G118" s="96">
        <v>0</v>
      </c>
      <c r="H118" s="96">
        <f>G118*(1-I118)</f>
        <v>0</v>
      </c>
      <c r="I118" s="84">
        <v>0.05</v>
      </c>
    </row>
    <row r="119" spans="1:9" ht="15">
      <c r="A119" s="73" t="s">
        <v>3128</v>
      </c>
      <c r="B119" s="73" t="s">
        <v>2959</v>
      </c>
      <c r="C119" s="92" t="s">
        <v>3129</v>
      </c>
      <c r="D119" s="96"/>
      <c r="E119" s="96"/>
      <c r="F119" s="84"/>
      <c r="G119" s="96"/>
      <c r="H119" s="96"/>
      <c r="I119" s="84"/>
    </row>
    <row r="120" spans="1:9" ht="15">
      <c r="A120" s="73" t="s">
        <v>3119</v>
      </c>
      <c r="B120" s="73" t="s">
        <v>2959</v>
      </c>
      <c r="C120" s="92" t="s">
        <v>3118</v>
      </c>
      <c r="D120" s="96"/>
      <c r="E120" s="96"/>
      <c r="F120" s="84"/>
      <c r="G120" s="96"/>
      <c r="H120" s="96"/>
      <c r="I120" s="84"/>
    </row>
    <row r="121" spans="1:9" ht="15">
      <c r="A121" s="73" t="s">
        <v>1903</v>
      </c>
      <c r="B121" s="73" t="s">
        <v>2959</v>
      </c>
      <c r="C121" s="92" t="s">
        <v>1904</v>
      </c>
      <c r="D121" s="96">
        <v>13290.322580645161</v>
      </c>
      <c r="E121" s="96">
        <f aca="true" t="shared" si="4" ref="E121:E133">D121*(1-F121)</f>
        <v>9635.48387096774</v>
      </c>
      <c r="F121" s="84">
        <v>0.275</v>
      </c>
      <c r="G121" s="96">
        <v>0</v>
      </c>
      <c r="H121" s="96">
        <f aca="true" t="shared" si="5" ref="H121:H132">G121*(1-I121)</f>
        <v>0</v>
      </c>
      <c r="I121" s="84">
        <v>0.05</v>
      </c>
    </row>
    <row r="122" spans="1:9" ht="15">
      <c r="A122" s="73" t="s">
        <v>1905</v>
      </c>
      <c r="B122" s="73" t="s">
        <v>2959</v>
      </c>
      <c r="C122" s="92" t="s">
        <v>1906</v>
      </c>
      <c r="D122" s="96">
        <v>19935.483870967742</v>
      </c>
      <c r="E122" s="96">
        <f t="shared" si="4"/>
        <v>14453.225806451614</v>
      </c>
      <c r="F122" s="84">
        <v>0.275</v>
      </c>
      <c r="G122" s="96">
        <v>0</v>
      </c>
      <c r="H122" s="96">
        <f t="shared" si="5"/>
        <v>0</v>
      </c>
      <c r="I122" s="84">
        <v>0.05</v>
      </c>
    </row>
    <row r="123" spans="1:9" ht="15">
      <c r="A123" s="73" t="s">
        <v>1915</v>
      </c>
      <c r="B123" s="73" t="s">
        <v>2959</v>
      </c>
      <c r="C123" s="76" t="s">
        <v>1916</v>
      </c>
      <c r="D123" s="96">
        <v>0</v>
      </c>
      <c r="E123" s="96">
        <f t="shared" si="4"/>
        <v>0</v>
      </c>
      <c r="F123" s="84">
        <v>0.275</v>
      </c>
      <c r="G123" s="96">
        <v>2424</v>
      </c>
      <c r="H123" s="96">
        <f t="shared" si="5"/>
        <v>2302.7999999999997</v>
      </c>
      <c r="I123" s="84">
        <v>0.05</v>
      </c>
    </row>
    <row r="124" spans="1:9" ht="15">
      <c r="A124" s="73" t="s">
        <v>1917</v>
      </c>
      <c r="B124" s="73" t="s">
        <v>2959</v>
      </c>
      <c r="C124" s="92" t="s">
        <v>1918</v>
      </c>
      <c r="D124" s="96">
        <v>21784.51612903226</v>
      </c>
      <c r="E124" s="96">
        <f t="shared" si="4"/>
        <v>15793.774193548388</v>
      </c>
      <c r="F124" s="84">
        <v>0.275</v>
      </c>
      <c r="G124" s="96">
        <v>1568</v>
      </c>
      <c r="H124" s="96">
        <f t="shared" si="5"/>
        <v>1489.6</v>
      </c>
      <c r="I124" s="84">
        <v>0.05</v>
      </c>
    </row>
    <row r="125" spans="1:9" ht="15">
      <c r="A125" s="73" t="s">
        <v>1919</v>
      </c>
      <c r="B125" s="73" t="s">
        <v>2959</v>
      </c>
      <c r="C125" s="76" t="s">
        <v>1920</v>
      </c>
      <c r="D125" s="96">
        <v>32225.806451612905</v>
      </c>
      <c r="E125" s="96">
        <f t="shared" si="4"/>
        <v>23363.709677419356</v>
      </c>
      <c r="F125" s="84">
        <v>0.275</v>
      </c>
      <c r="G125" s="96">
        <v>2318</v>
      </c>
      <c r="H125" s="96">
        <f t="shared" si="5"/>
        <v>2202.1</v>
      </c>
      <c r="I125" s="84">
        <v>0.05</v>
      </c>
    </row>
    <row r="126" spans="1:9" ht="15">
      <c r="A126" s="73" t="s">
        <v>1921</v>
      </c>
      <c r="B126" s="73" t="s">
        <v>2959</v>
      </c>
      <c r="C126" s="76" t="s">
        <v>1922</v>
      </c>
      <c r="D126" s="96">
        <v>24107.09677419355</v>
      </c>
      <c r="E126" s="96">
        <f t="shared" si="4"/>
        <v>17477.645161290322</v>
      </c>
      <c r="F126" s="84">
        <v>0.275</v>
      </c>
      <c r="G126" s="96">
        <v>1734</v>
      </c>
      <c r="H126" s="96">
        <f t="shared" si="5"/>
        <v>1647.3</v>
      </c>
      <c r="I126" s="84">
        <v>0.05</v>
      </c>
    </row>
    <row r="127" spans="1:9" ht="15">
      <c r="A127" s="73" t="s">
        <v>1923</v>
      </c>
      <c r="B127" s="73" t="s">
        <v>2959</v>
      </c>
      <c r="C127" s="76" t="s">
        <v>1924</v>
      </c>
      <c r="D127" s="96">
        <v>18299.354838709678</v>
      </c>
      <c r="E127" s="96">
        <f t="shared" si="4"/>
        <v>13267.032258064517</v>
      </c>
      <c r="F127" s="84">
        <v>0.275</v>
      </c>
      <c r="G127" s="96">
        <v>1317</v>
      </c>
      <c r="H127" s="96">
        <f t="shared" si="5"/>
        <v>1251.1499999999999</v>
      </c>
      <c r="I127" s="84">
        <v>0.05</v>
      </c>
    </row>
    <row r="128" spans="1:9" ht="15">
      <c r="A128" s="73" t="s">
        <v>1925</v>
      </c>
      <c r="B128" s="73" t="s">
        <v>2959</v>
      </c>
      <c r="C128" s="76" t="s">
        <v>1926</v>
      </c>
      <c r="D128" s="96">
        <v>2683.8709677419356</v>
      </c>
      <c r="E128" s="96">
        <f t="shared" si="4"/>
        <v>1945.8064516129032</v>
      </c>
      <c r="F128" s="84">
        <v>0.275</v>
      </c>
      <c r="G128" s="96">
        <v>194</v>
      </c>
      <c r="H128" s="96">
        <f t="shared" si="5"/>
        <v>184.29999999999998</v>
      </c>
      <c r="I128" s="84">
        <v>0.05</v>
      </c>
    </row>
    <row r="129" spans="1:9" ht="15">
      <c r="A129" s="73" t="s">
        <v>1927</v>
      </c>
      <c r="B129" s="73" t="s">
        <v>2959</v>
      </c>
      <c r="C129" s="76" t="s">
        <v>1928</v>
      </c>
      <c r="D129" s="96">
        <v>25887.741935483875</v>
      </c>
      <c r="E129" s="96">
        <f t="shared" si="4"/>
        <v>18768.61290322581</v>
      </c>
      <c r="F129" s="84">
        <v>0.275</v>
      </c>
      <c r="G129" s="96">
        <v>0</v>
      </c>
      <c r="H129" s="96">
        <f t="shared" si="5"/>
        <v>0</v>
      </c>
      <c r="I129" s="84">
        <v>0.05</v>
      </c>
    </row>
    <row r="130" spans="1:9" ht="15">
      <c r="A130" s="73" t="s">
        <v>1929</v>
      </c>
      <c r="B130" s="73" t="s">
        <v>2959</v>
      </c>
      <c r="C130" s="92" t="s">
        <v>1930</v>
      </c>
      <c r="D130" s="96">
        <v>28468.387096774197</v>
      </c>
      <c r="E130" s="96">
        <f t="shared" si="4"/>
        <v>20639.58064516129</v>
      </c>
      <c r="F130" s="84">
        <v>0.275</v>
      </c>
      <c r="G130" s="96">
        <v>1999</v>
      </c>
      <c r="H130" s="96">
        <f t="shared" si="5"/>
        <v>1899.05</v>
      </c>
      <c r="I130" s="84">
        <v>0.05</v>
      </c>
    </row>
    <row r="131" spans="1:9" ht="15">
      <c r="A131" s="73" t="s">
        <v>1933</v>
      </c>
      <c r="B131" s="73" t="s">
        <v>2959</v>
      </c>
      <c r="C131" s="76" t="s">
        <v>1934</v>
      </c>
      <c r="D131" s="96">
        <v>1935.483870967742</v>
      </c>
      <c r="E131" s="96">
        <f t="shared" si="4"/>
        <v>1403.225806451613</v>
      </c>
      <c r="F131" s="84">
        <v>0.275</v>
      </c>
      <c r="G131" s="96">
        <v>0</v>
      </c>
      <c r="H131" s="96">
        <f t="shared" si="5"/>
        <v>0</v>
      </c>
      <c r="I131" s="84">
        <v>0.05</v>
      </c>
    </row>
    <row r="132" spans="1:9" ht="15">
      <c r="A132" s="73" t="s">
        <v>1935</v>
      </c>
      <c r="B132" s="73" t="s">
        <v>2959</v>
      </c>
      <c r="C132" s="76" t="s">
        <v>1936</v>
      </c>
      <c r="D132" s="96">
        <v>6451.612903225807</v>
      </c>
      <c r="E132" s="96">
        <f t="shared" si="4"/>
        <v>4677.41935483871</v>
      </c>
      <c r="F132" s="84">
        <v>0.275</v>
      </c>
      <c r="G132" s="96">
        <v>0</v>
      </c>
      <c r="H132" s="96">
        <f t="shared" si="5"/>
        <v>0</v>
      </c>
      <c r="I132" s="84">
        <v>0.05</v>
      </c>
    </row>
    <row r="133" spans="1:9" ht="15">
      <c r="A133" s="73" t="s">
        <v>3122</v>
      </c>
      <c r="B133" s="73" t="s">
        <v>2959</v>
      </c>
      <c r="C133" s="92" t="s">
        <v>3123</v>
      </c>
      <c r="D133" s="96">
        <v>21626</v>
      </c>
      <c r="E133" s="96">
        <f t="shared" si="4"/>
        <v>21626</v>
      </c>
      <c r="F133" s="84"/>
      <c r="G133" s="96"/>
      <c r="H133" s="96"/>
      <c r="I133" s="84">
        <v>0.05</v>
      </c>
    </row>
    <row r="134" spans="1:9" ht="15">
      <c r="A134" s="73" t="s">
        <v>3126</v>
      </c>
      <c r="B134" s="73" t="s">
        <v>2959</v>
      </c>
      <c r="C134" s="92" t="s">
        <v>3127</v>
      </c>
      <c r="D134" s="96"/>
      <c r="E134" s="96"/>
      <c r="F134" s="84"/>
      <c r="G134" s="96"/>
      <c r="H134" s="96"/>
      <c r="I134" s="84"/>
    </row>
    <row r="135" spans="1:9" ht="15">
      <c r="A135" s="73" t="s">
        <v>3130</v>
      </c>
      <c r="B135" s="73" t="s">
        <v>2959</v>
      </c>
      <c r="C135" s="92" t="s">
        <v>3131</v>
      </c>
      <c r="D135" s="96"/>
      <c r="E135" s="96"/>
      <c r="F135" s="84"/>
      <c r="G135" s="96"/>
      <c r="H135" s="96"/>
      <c r="I135" s="84"/>
    </row>
    <row r="136" spans="1:9" ht="15">
      <c r="A136" s="73" t="s">
        <v>1939</v>
      </c>
      <c r="B136" s="73" t="s">
        <v>2959</v>
      </c>
      <c r="C136" s="92" t="s">
        <v>1940</v>
      </c>
      <c r="D136" s="96">
        <v>10193.548387096775</v>
      </c>
      <c r="E136" s="96">
        <f aca="true" t="shared" si="6" ref="E136:E199">D136*(1-F136)</f>
        <v>7390.322580645161</v>
      </c>
      <c r="F136" s="84">
        <v>0.275</v>
      </c>
      <c r="G136" s="96">
        <v>0</v>
      </c>
      <c r="H136" s="96">
        <f aca="true" t="shared" si="7" ref="H136:H199">G136*(1-I136)</f>
        <v>0</v>
      </c>
      <c r="I136" s="84">
        <v>0.05</v>
      </c>
    </row>
    <row r="137" spans="1:9" ht="15">
      <c r="A137" s="73" t="s">
        <v>1941</v>
      </c>
      <c r="B137" s="73" t="s">
        <v>2959</v>
      </c>
      <c r="C137" s="92" t="s">
        <v>1942</v>
      </c>
      <c r="D137" s="96">
        <v>1290.3225806451612</v>
      </c>
      <c r="E137" s="96">
        <f t="shared" si="6"/>
        <v>935.4838709677418</v>
      </c>
      <c r="F137" s="84">
        <v>0.275</v>
      </c>
      <c r="G137" s="96">
        <v>0</v>
      </c>
      <c r="H137" s="96">
        <f t="shared" si="7"/>
        <v>0</v>
      </c>
      <c r="I137" s="84">
        <v>0.05</v>
      </c>
    </row>
    <row r="138" spans="1:9" ht="15">
      <c r="A138" s="73" t="s">
        <v>1943</v>
      </c>
      <c r="B138" s="73" t="s">
        <v>2959</v>
      </c>
      <c r="C138" s="92" t="s">
        <v>1944</v>
      </c>
      <c r="D138" s="96">
        <v>6322.580645161291</v>
      </c>
      <c r="E138" s="96">
        <f t="shared" si="6"/>
        <v>4583.870967741936</v>
      </c>
      <c r="F138" s="84">
        <v>0.275</v>
      </c>
      <c r="G138" s="96">
        <v>0</v>
      </c>
      <c r="H138" s="96">
        <f t="shared" si="7"/>
        <v>0</v>
      </c>
      <c r="I138" s="84">
        <v>0.05</v>
      </c>
    </row>
    <row r="139" spans="1:9" ht="15">
      <c r="A139" s="73" t="s">
        <v>2114</v>
      </c>
      <c r="B139" s="73" t="s">
        <v>2959</v>
      </c>
      <c r="C139" s="92" t="s">
        <v>1985</v>
      </c>
      <c r="D139" s="96">
        <v>12301.522580645162</v>
      </c>
      <c r="E139" s="96">
        <f t="shared" si="6"/>
        <v>8918.603870967741</v>
      </c>
      <c r="F139" s="84">
        <v>0.275</v>
      </c>
      <c r="G139" s="96">
        <v>0</v>
      </c>
      <c r="H139" s="96">
        <f t="shared" si="7"/>
        <v>0</v>
      </c>
      <c r="I139" s="84">
        <v>0.05</v>
      </c>
    </row>
    <row r="140" spans="1:9" ht="15">
      <c r="A140" s="73" t="s">
        <v>1945</v>
      </c>
      <c r="B140" s="73" t="s">
        <v>2959</v>
      </c>
      <c r="C140" s="92" t="s">
        <v>1946</v>
      </c>
      <c r="D140" s="96">
        <v>252383.22580645164</v>
      </c>
      <c r="E140" s="96">
        <f t="shared" si="6"/>
        <v>182977.83870967742</v>
      </c>
      <c r="F140" s="84">
        <v>0.275</v>
      </c>
      <c r="G140" s="96">
        <v>19459</v>
      </c>
      <c r="H140" s="96">
        <f t="shared" si="7"/>
        <v>18486.05</v>
      </c>
      <c r="I140" s="84">
        <v>0.05</v>
      </c>
    </row>
    <row r="141" spans="1:9" ht="15">
      <c r="A141" s="73" t="s">
        <v>1947</v>
      </c>
      <c r="B141" s="73" t="s">
        <v>2959</v>
      </c>
      <c r="C141" s="92" t="s">
        <v>1948</v>
      </c>
      <c r="D141" s="96">
        <v>43858.06451612903</v>
      </c>
      <c r="E141" s="96">
        <f t="shared" si="6"/>
        <v>31797.096774193546</v>
      </c>
      <c r="F141" s="84">
        <v>0.275</v>
      </c>
      <c r="G141" s="96">
        <v>3156</v>
      </c>
      <c r="H141" s="96">
        <f t="shared" si="7"/>
        <v>2998.2</v>
      </c>
      <c r="I141" s="84">
        <v>0.05</v>
      </c>
    </row>
    <row r="142" spans="1:9" ht="15">
      <c r="A142" s="73" t="s">
        <v>1949</v>
      </c>
      <c r="B142" s="73" t="s">
        <v>2959</v>
      </c>
      <c r="C142" s="76" t="s">
        <v>1950</v>
      </c>
      <c r="D142" s="96">
        <v>46387.096774193546</v>
      </c>
      <c r="E142" s="96">
        <f t="shared" si="6"/>
        <v>33630.64516129032</v>
      </c>
      <c r="F142" s="84">
        <v>0.275</v>
      </c>
      <c r="G142" s="96">
        <v>2660</v>
      </c>
      <c r="H142" s="96">
        <f t="shared" si="7"/>
        <v>2527</v>
      </c>
      <c r="I142" s="84">
        <v>0.05</v>
      </c>
    </row>
    <row r="143" spans="1:9" ht="15">
      <c r="A143" s="73" t="s">
        <v>1951</v>
      </c>
      <c r="B143" s="73" t="s">
        <v>2959</v>
      </c>
      <c r="C143" s="92" t="s">
        <v>1952</v>
      </c>
      <c r="D143" s="96">
        <v>3419</v>
      </c>
      <c r="E143" s="96">
        <f t="shared" si="6"/>
        <v>2478.775</v>
      </c>
      <c r="F143" s="84">
        <v>0.275</v>
      </c>
      <c r="G143" s="96">
        <v>0</v>
      </c>
      <c r="H143" s="96">
        <f t="shared" si="7"/>
        <v>0</v>
      </c>
      <c r="I143" s="84">
        <v>0.05</v>
      </c>
    </row>
    <row r="144" spans="1:9" ht="15">
      <c r="A144" s="73" t="s">
        <v>1953</v>
      </c>
      <c r="B144" s="73" t="s">
        <v>2959</v>
      </c>
      <c r="C144" s="76" t="s">
        <v>1954</v>
      </c>
      <c r="D144" s="96">
        <v>29870.967741935485</v>
      </c>
      <c r="E144" s="96">
        <f t="shared" si="6"/>
        <v>21656.451612903227</v>
      </c>
      <c r="F144" s="84">
        <v>0.275</v>
      </c>
      <c r="G144" s="96">
        <v>2315</v>
      </c>
      <c r="H144" s="96">
        <f t="shared" si="7"/>
        <v>2199.25</v>
      </c>
      <c r="I144" s="84">
        <v>0.05</v>
      </c>
    </row>
    <row r="145" spans="1:9" ht="15">
      <c r="A145" s="73" t="s">
        <v>1955</v>
      </c>
      <c r="B145" s="73" t="s">
        <v>2959</v>
      </c>
      <c r="C145" s="92" t="s">
        <v>1956</v>
      </c>
      <c r="D145" s="96">
        <v>37548</v>
      </c>
      <c r="E145" s="96">
        <f t="shared" si="6"/>
        <v>27222.3</v>
      </c>
      <c r="F145" s="84">
        <v>0.275</v>
      </c>
      <c r="G145" s="96">
        <v>2910</v>
      </c>
      <c r="H145" s="96">
        <f t="shared" si="7"/>
        <v>2764.5</v>
      </c>
      <c r="I145" s="84">
        <v>0.05</v>
      </c>
    </row>
    <row r="146" spans="1:9" ht="15">
      <c r="A146" s="73" t="s">
        <v>1957</v>
      </c>
      <c r="B146" s="73" t="s">
        <v>2959</v>
      </c>
      <c r="C146" s="76" t="s">
        <v>1958</v>
      </c>
      <c r="D146" s="96">
        <v>7818.064516129032</v>
      </c>
      <c r="E146" s="96">
        <f t="shared" si="6"/>
        <v>5668.096774193548</v>
      </c>
      <c r="F146" s="84">
        <v>0.275</v>
      </c>
      <c r="G146" s="96">
        <v>900</v>
      </c>
      <c r="H146" s="96">
        <f t="shared" si="7"/>
        <v>855</v>
      </c>
      <c r="I146" s="84">
        <v>0.05</v>
      </c>
    </row>
    <row r="147" spans="1:9" ht="15">
      <c r="A147" s="73" t="s">
        <v>1959</v>
      </c>
      <c r="B147" s="73" t="s">
        <v>2959</v>
      </c>
      <c r="C147" s="76" t="s">
        <v>1928</v>
      </c>
      <c r="D147" s="96">
        <v>25887.741935483875</v>
      </c>
      <c r="E147" s="96">
        <f t="shared" si="6"/>
        <v>18768.61290322581</v>
      </c>
      <c r="F147" s="84">
        <v>0.275</v>
      </c>
      <c r="G147" s="96">
        <v>0</v>
      </c>
      <c r="H147" s="96">
        <f t="shared" si="7"/>
        <v>0</v>
      </c>
      <c r="I147" s="84">
        <v>0.05</v>
      </c>
    </row>
    <row r="148" spans="1:9" ht="15">
      <c r="A148" s="73" t="s">
        <v>1333</v>
      </c>
      <c r="B148" s="73" t="s">
        <v>2959</v>
      </c>
      <c r="C148" s="92" t="s">
        <v>1334</v>
      </c>
      <c r="D148" s="96">
        <v>60331.6129032258</v>
      </c>
      <c r="E148" s="96">
        <f t="shared" si="6"/>
        <v>43740.419354838705</v>
      </c>
      <c r="F148" s="84">
        <v>0.275</v>
      </c>
      <c r="G148" s="96">
        <v>0</v>
      </c>
      <c r="H148" s="96">
        <f t="shared" si="7"/>
        <v>0</v>
      </c>
      <c r="I148" s="84">
        <v>0.05</v>
      </c>
    </row>
    <row r="149" spans="1:9" ht="15">
      <c r="A149" s="73" t="s">
        <v>1335</v>
      </c>
      <c r="B149" s="73" t="s">
        <v>2959</v>
      </c>
      <c r="C149" s="92" t="s">
        <v>1336</v>
      </c>
      <c r="D149" s="96">
        <v>18083.870967741936</v>
      </c>
      <c r="E149" s="96">
        <f t="shared" si="6"/>
        <v>13110.806451612903</v>
      </c>
      <c r="F149" s="84">
        <v>0.275</v>
      </c>
      <c r="G149" s="96">
        <v>0</v>
      </c>
      <c r="H149" s="96">
        <f t="shared" si="7"/>
        <v>0</v>
      </c>
      <c r="I149" s="84">
        <v>0.05</v>
      </c>
    </row>
    <row r="150" spans="1:9" ht="15">
      <c r="A150" s="73" t="s">
        <v>1337</v>
      </c>
      <c r="B150" s="73" t="s">
        <v>2959</v>
      </c>
      <c r="C150" s="92" t="s">
        <v>1338</v>
      </c>
      <c r="D150" s="96">
        <v>10850.322580645163</v>
      </c>
      <c r="E150" s="96">
        <f t="shared" si="6"/>
        <v>7866.483870967742</v>
      </c>
      <c r="F150" s="84">
        <v>0.275</v>
      </c>
      <c r="G150" s="96">
        <v>0</v>
      </c>
      <c r="H150" s="96">
        <f t="shared" si="7"/>
        <v>0</v>
      </c>
      <c r="I150" s="84">
        <v>0.05</v>
      </c>
    </row>
    <row r="151" spans="1:9" ht="15">
      <c r="A151" s="73" t="s">
        <v>1339</v>
      </c>
      <c r="B151" s="73" t="s">
        <v>2959</v>
      </c>
      <c r="C151" s="92" t="s">
        <v>1340</v>
      </c>
      <c r="D151" s="96">
        <v>602.5806451612904</v>
      </c>
      <c r="E151" s="96">
        <f t="shared" si="6"/>
        <v>436.8709677419355</v>
      </c>
      <c r="F151" s="84">
        <v>0.275</v>
      </c>
      <c r="G151" s="96">
        <v>0</v>
      </c>
      <c r="H151" s="96">
        <f t="shared" si="7"/>
        <v>0</v>
      </c>
      <c r="I151" s="84">
        <v>0.05</v>
      </c>
    </row>
    <row r="152" spans="1:9" ht="15">
      <c r="A152" s="73" t="s">
        <v>1341</v>
      </c>
      <c r="B152" s="73" t="s">
        <v>2959</v>
      </c>
      <c r="C152" s="92" t="s">
        <v>1342</v>
      </c>
      <c r="D152" s="96">
        <v>602.5806451612904</v>
      </c>
      <c r="E152" s="96">
        <f t="shared" si="6"/>
        <v>436.8709677419355</v>
      </c>
      <c r="F152" s="84">
        <v>0.275</v>
      </c>
      <c r="G152" s="96">
        <v>0</v>
      </c>
      <c r="H152" s="96">
        <f t="shared" si="7"/>
        <v>0</v>
      </c>
      <c r="I152" s="84">
        <v>0.05</v>
      </c>
    </row>
    <row r="153" spans="1:9" ht="15">
      <c r="A153" s="73" t="s">
        <v>1343</v>
      </c>
      <c r="B153" s="73" t="s">
        <v>2959</v>
      </c>
      <c r="C153" s="92" t="s">
        <v>1344</v>
      </c>
      <c r="D153" s="96">
        <v>11290.322580645161</v>
      </c>
      <c r="E153" s="96">
        <f t="shared" si="6"/>
        <v>8185.4838709677415</v>
      </c>
      <c r="F153" s="84">
        <v>0.275</v>
      </c>
      <c r="G153" s="96">
        <v>0</v>
      </c>
      <c r="H153" s="96">
        <f t="shared" si="7"/>
        <v>0</v>
      </c>
      <c r="I153" s="84">
        <v>0.05</v>
      </c>
    </row>
    <row r="154" spans="1:9" ht="15">
      <c r="A154" s="73" t="s">
        <v>1345</v>
      </c>
      <c r="B154" s="73" t="s">
        <v>2959</v>
      </c>
      <c r="C154" s="92" t="s">
        <v>1346</v>
      </c>
      <c r="D154" s="96">
        <v>7741.935483870968</v>
      </c>
      <c r="E154" s="96">
        <f t="shared" si="6"/>
        <v>5612.903225806452</v>
      </c>
      <c r="F154" s="84">
        <v>0.275</v>
      </c>
      <c r="G154" s="96">
        <v>0</v>
      </c>
      <c r="H154" s="96">
        <f t="shared" si="7"/>
        <v>0</v>
      </c>
      <c r="I154" s="84">
        <v>0.05</v>
      </c>
    </row>
    <row r="155" spans="1:9" ht="15">
      <c r="A155" s="73" t="s">
        <v>1359</v>
      </c>
      <c r="B155" s="73" t="s">
        <v>2959</v>
      </c>
      <c r="C155" s="92" t="s">
        <v>1360</v>
      </c>
      <c r="D155" s="96">
        <v>967.741935483871</v>
      </c>
      <c r="E155" s="96">
        <f t="shared" si="6"/>
        <v>701.6129032258065</v>
      </c>
      <c r="F155" s="84">
        <v>0.275</v>
      </c>
      <c r="G155" s="96">
        <v>0</v>
      </c>
      <c r="H155" s="96">
        <f t="shared" si="7"/>
        <v>0</v>
      </c>
      <c r="I155" s="84">
        <v>0.05</v>
      </c>
    </row>
    <row r="156" spans="1:9" ht="15">
      <c r="A156" s="73" t="s">
        <v>1361</v>
      </c>
      <c r="B156" s="73" t="s">
        <v>2959</v>
      </c>
      <c r="C156" s="92" t="s">
        <v>1362</v>
      </c>
      <c r="D156" s="96">
        <v>7087.741935483872</v>
      </c>
      <c r="E156" s="96">
        <f t="shared" si="6"/>
        <v>5138.612903225807</v>
      </c>
      <c r="F156" s="84">
        <v>0.275</v>
      </c>
      <c r="G156" s="96">
        <v>0</v>
      </c>
      <c r="H156" s="96">
        <f t="shared" si="7"/>
        <v>0</v>
      </c>
      <c r="I156" s="84">
        <v>0.05</v>
      </c>
    </row>
    <row r="157" spans="1:9" ht="15">
      <c r="A157" s="73" t="s">
        <v>1365</v>
      </c>
      <c r="B157" s="73" t="s">
        <v>2959</v>
      </c>
      <c r="C157" s="92" t="s">
        <v>1366</v>
      </c>
      <c r="D157" s="96">
        <v>5161.290322580645</v>
      </c>
      <c r="E157" s="96">
        <f t="shared" si="6"/>
        <v>3741.9354838709673</v>
      </c>
      <c r="F157" s="84">
        <v>0.275</v>
      </c>
      <c r="G157" s="96">
        <v>0</v>
      </c>
      <c r="H157" s="96">
        <f t="shared" si="7"/>
        <v>0</v>
      </c>
      <c r="I157" s="84">
        <v>0.05</v>
      </c>
    </row>
    <row r="158" spans="1:9" ht="15">
      <c r="A158" s="73" t="s">
        <v>1369</v>
      </c>
      <c r="B158" s="73" t="s">
        <v>2959</v>
      </c>
      <c r="C158" s="92" t="s">
        <v>1370</v>
      </c>
      <c r="D158" s="96">
        <v>10322.58064516129</v>
      </c>
      <c r="E158" s="96">
        <f t="shared" si="6"/>
        <v>7483.870967741935</v>
      </c>
      <c r="F158" s="84">
        <v>0.275</v>
      </c>
      <c r="G158" s="96">
        <v>0</v>
      </c>
      <c r="H158" s="96">
        <f t="shared" si="7"/>
        <v>0</v>
      </c>
      <c r="I158" s="84">
        <v>0.05</v>
      </c>
    </row>
    <row r="159" spans="1:9" ht="15">
      <c r="A159" s="73" t="s">
        <v>1373</v>
      </c>
      <c r="B159" s="73" t="s">
        <v>2959</v>
      </c>
      <c r="C159" s="92" t="s">
        <v>1374</v>
      </c>
      <c r="D159" s="96">
        <v>11935.483870967742</v>
      </c>
      <c r="E159" s="96">
        <f t="shared" si="6"/>
        <v>8653.225806451614</v>
      </c>
      <c r="F159" s="84">
        <v>0.275</v>
      </c>
      <c r="G159" s="96">
        <v>0</v>
      </c>
      <c r="H159" s="96">
        <f t="shared" si="7"/>
        <v>0</v>
      </c>
      <c r="I159" s="84">
        <v>0.05</v>
      </c>
    </row>
    <row r="160" spans="1:9" ht="15">
      <c r="A160" s="73" t="s">
        <v>1377</v>
      </c>
      <c r="B160" s="73" t="s">
        <v>2959</v>
      </c>
      <c r="C160" s="92" t="s">
        <v>1378</v>
      </c>
      <c r="D160" s="96">
        <v>12258.064516129032</v>
      </c>
      <c r="E160" s="96">
        <f t="shared" si="6"/>
        <v>8887.096774193547</v>
      </c>
      <c r="F160" s="84">
        <v>0.275</v>
      </c>
      <c r="G160" s="96">
        <v>0</v>
      </c>
      <c r="H160" s="96">
        <f t="shared" si="7"/>
        <v>0</v>
      </c>
      <c r="I160" s="84">
        <v>0.05</v>
      </c>
    </row>
    <row r="161" spans="1:9" ht="15">
      <c r="A161" s="73" t="s">
        <v>1972</v>
      </c>
      <c r="B161" s="73" t="s">
        <v>2959</v>
      </c>
      <c r="C161" s="92" t="s">
        <v>1973</v>
      </c>
      <c r="D161" s="96">
        <v>4318.709677419355</v>
      </c>
      <c r="E161" s="96">
        <f t="shared" si="6"/>
        <v>3131.064516129032</v>
      </c>
      <c r="F161" s="84">
        <v>0.275</v>
      </c>
      <c r="G161" s="96">
        <v>0</v>
      </c>
      <c r="H161" s="96">
        <f t="shared" si="7"/>
        <v>0</v>
      </c>
      <c r="I161" s="84">
        <v>0.05</v>
      </c>
    </row>
    <row r="162" spans="1:9" ht="15">
      <c r="A162" s="73" t="s">
        <v>1974</v>
      </c>
      <c r="B162" s="73" t="s">
        <v>2959</v>
      </c>
      <c r="C162" s="92" t="s">
        <v>1975</v>
      </c>
      <c r="D162" s="96">
        <v>186793.5483870968</v>
      </c>
      <c r="E162" s="96">
        <f t="shared" si="6"/>
        <v>135425.32258064518</v>
      </c>
      <c r="F162" s="84">
        <v>0.275</v>
      </c>
      <c r="G162" s="96">
        <v>15649</v>
      </c>
      <c r="H162" s="96">
        <f t="shared" si="7"/>
        <v>14866.55</v>
      </c>
      <c r="I162" s="84">
        <v>0.05</v>
      </c>
    </row>
    <row r="163" spans="1:9" ht="15">
      <c r="A163" s="73" t="s">
        <v>1976</v>
      </c>
      <c r="B163" s="73" t="s">
        <v>2959</v>
      </c>
      <c r="C163" s="92" t="s">
        <v>1977</v>
      </c>
      <c r="D163" s="96">
        <v>167200</v>
      </c>
      <c r="E163" s="96">
        <f t="shared" si="6"/>
        <v>121220</v>
      </c>
      <c r="F163" s="84">
        <v>0.275</v>
      </c>
      <c r="G163" s="96">
        <v>16106.79</v>
      </c>
      <c r="H163" s="96">
        <f t="shared" si="7"/>
        <v>15301.4505</v>
      </c>
      <c r="I163" s="84">
        <v>0.05</v>
      </c>
    </row>
    <row r="164" spans="1:9" ht="15">
      <c r="A164" s="73" t="s">
        <v>1978</v>
      </c>
      <c r="B164" s="73" t="s">
        <v>2959</v>
      </c>
      <c r="C164" s="92" t="s">
        <v>1979</v>
      </c>
      <c r="D164" s="96">
        <v>7526.877419354839</v>
      </c>
      <c r="E164" s="96">
        <f t="shared" si="6"/>
        <v>5456.986129032258</v>
      </c>
      <c r="F164" s="84">
        <v>0.275</v>
      </c>
      <c r="G164" s="96">
        <v>0</v>
      </c>
      <c r="H164" s="96">
        <f t="shared" si="7"/>
        <v>0</v>
      </c>
      <c r="I164" s="84">
        <v>0.05</v>
      </c>
    </row>
    <row r="165" spans="1:9" ht="15">
      <c r="A165" s="73" t="s">
        <v>1980</v>
      </c>
      <c r="B165" s="73" t="s">
        <v>2959</v>
      </c>
      <c r="C165" s="92" t="s">
        <v>1981</v>
      </c>
      <c r="D165" s="96">
        <v>5761.290322580645</v>
      </c>
      <c r="E165" s="96">
        <f t="shared" si="6"/>
        <v>4176.935483870968</v>
      </c>
      <c r="F165" s="84">
        <v>0.275</v>
      </c>
      <c r="G165" s="96">
        <v>0</v>
      </c>
      <c r="H165" s="96">
        <f t="shared" si="7"/>
        <v>0</v>
      </c>
      <c r="I165" s="84">
        <v>0.05</v>
      </c>
    </row>
    <row r="166" spans="1:9" ht="15">
      <c r="A166" s="73" t="s">
        <v>1982</v>
      </c>
      <c r="B166" s="73" t="s">
        <v>2959</v>
      </c>
      <c r="C166" s="92" t="s">
        <v>1983</v>
      </c>
      <c r="D166" s="96">
        <v>26881.71612903226</v>
      </c>
      <c r="E166" s="96">
        <f t="shared" si="6"/>
        <v>19489.244193548388</v>
      </c>
      <c r="F166" s="84">
        <v>0.275</v>
      </c>
      <c r="G166" s="96">
        <v>2291.67</v>
      </c>
      <c r="H166" s="96">
        <f t="shared" si="7"/>
        <v>2177.0865</v>
      </c>
      <c r="I166" s="84">
        <v>0.05</v>
      </c>
    </row>
    <row r="167" spans="1:9" ht="15">
      <c r="A167" s="73" t="s">
        <v>1984</v>
      </c>
      <c r="B167" s="73" t="s">
        <v>2959</v>
      </c>
      <c r="C167" s="92" t="s">
        <v>1985</v>
      </c>
      <c r="D167" s="96">
        <v>1027.9612903225807</v>
      </c>
      <c r="E167" s="96">
        <f t="shared" si="6"/>
        <v>745.271935483871</v>
      </c>
      <c r="F167" s="84">
        <v>0.275</v>
      </c>
      <c r="G167" s="96">
        <v>0</v>
      </c>
      <c r="H167" s="96">
        <f t="shared" si="7"/>
        <v>0</v>
      </c>
      <c r="I167" s="84">
        <v>0.05</v>
      </c>
    </row>
    <row r="168" spans="1:9" ht="15">
      <c r="A168" s="73" t="s">
        <v>1986</v>
      </c>
      <c r="B168" s="73" t="s">
        <v>2959</v>
      </c>
      <c r="C168" s="92" t="s">
        <v>1987</v>
      </c>
      <c r="D168" s="96">
        <v>23920.425806451618</v>
      </c>
      <c r="E168" s="96">
        <f t="shared" si="6"/>
        <v>17342.30870967742</v>
      </c>
      <c r="F168" s="84">
        <v>0.275</v>
      </c>
      <c r="G168" s="96">
        <v>2304.31</v>
      </c>
      <c r="H168" s="96">
        <f t="shared" si="7"/>
        <v>2189.0944999999997</v>
      </c>
      <c r="I168" s="84">
        <v>0.05</v>
      </c>
    </row>
    <row r="169" spans="1:9" ht="15">
      <c r="A169" s="73" t="s">
        <v>1988</v>
      </c>
      <c r="B169" s="73" t="s">
        <v>2959</v>
      </c>
      <c r="C169" s="92" t="s">
        <v>1989</v>
      </c>
      <c r="D169" s="96">
        <v>37150.967741935485</v>
      </c>
      <c r="E169" s="96">
        <f t="shared" si="6"/>
        <v>26934.451612903227</v>
      </c>
      <c r="F169" s="84">
        <v>0.275</v>
      </c>
      <c r="G169" s="96">
        <v>3578.85</v>
      </c>
      <c r="H169" s="96">
        <f t="shared" si="7"/>
        <v>3399.9075</v>
      </c>
      <c r="I169" s="84">
        <v>0.05</v>
      </c>
    </row>
    <row r="170" spans="1:9" ht="15">
      <c r="A170" s="73" t="s">
        <v>1990</v>
      </c>
      <c r="B170" s="73" t="s">
        <v>2959</v>
      </c>
      <c r="C170" s="92" t="s">
        <v>1991</v>
      </c>
      <c r="D170" s="96">
        <v>62957.419354838705</v>
      </c>
      <c r="E170" s="96">
        <f t="shared" si="6"/>
        <v>45644.12903225806</v>
      </c>
      <c r="F170" s="84">
        <v>0.275</v>
      </c>
      <c r="G170" s="96">
        <v>6064.85</v>
      </c>
      <c r="H170" s="96">
        <f t="shared" si="7"/>
        <v>5761.6075</v>
      </c>
      <c r="I170" s="84">
        <v>0.05</v>
      </c>
    </row>
    <row r="171" spans="1:9" ht="15">
      <c r="A171" s="73" t="s">
        <v>1992</v>
      </c>
      <c r="B171" s="73" t="s">
        <v>2959</v>
      </c>
      <c r="C171" s="92" t="s">
        <v>1993</v>
      </c>
      <c r="D171" s="96">
        <v>101667.09677419356</v>
      </c>
      <c r="E171" s="96">
        <f t="shared" si="6"/>
        <v>73708.64516129033</v>
      </c>
      <c r="F171" s="84">
        <v>0.275</v>
      </c>
      <c r="G171" s="96">
        <v>9793.85</v>
      </c>
      <c r="H171" s="96">
        <f t="shared" si="7"/>
        <v>9304.1575</v>
      </c>
      <c r="I171" s="84">
        <v>0.05</v>
      </c>
    </row>
    <row r="172" spans="1:9" ht="15">
      <c r="A172" s="73" t="s">
        <v>1994</v>
      </c>
      <c r="B172" s="73" t="s">
        <v>2959</v>
      </c>
      <c r="C172" s="92" t="s">
        <v>1995</v>
      </c>
      <c r="D172" s="96">
        <v>6563.445161290323</v>
      </c>
      <c r="E172" s="96">
        <f t="shared" si="6"/>
        <v>4758.497741935484</v>
      </c>
      <c r="F172" s="84">
        <v>0.275</v>
      </c>
      <c r="G172" s="96">
        <v>0</v>
      </c>
      <c r="H172" s="96">
        <f t="shared" si="7"/>
        <v>0</v>
      </c>
      <c r="I172" s="84">
        <v>0.05</v>
      </c>
    </row>
    <row r="173" spans="1:9" ht="15">
      <c r="A173" s="73" t="s">
        <v>1996</v>
      </c>
      <c r="B173" s="73" t="s">
        <v>2959</v>
      </c>
      <c r="C173" s="92" t="s">
        <v>1997</v>
      </c>
      <c r="D173" s="96">
        <v>67483.87096774194</v>
      </c>
      <c r="E173" s="96">
        <f t="shared" si="6"/>
        <v>48925.8064516129</v>
      </c>
      <c r="F173" s="84">
        <v>0.275</v>
      </c>
      <c r="G173" s="96">
        <v>5230</v>
      </c>
      <c r="H173" s="96">
        <f t="shared" si="7"/>
        <v>4968.5</v>
      </c>
      <c r="I173" s="84">
        <v>0.05</v>
      </c>
    </row>
    <row r="174" spans="1:9" ht="15">
      <c r="A174" s="73" t="s">
        <v>1998</v>
      </c>
      <c r="B174" s="73" t="s">
        <v>2959</v>
      </c>
      <c r="C174" s="92" t="s">
        <v>1999</v>
      </c>
      <c r="D174" s="96">
        <v>175356.9935483871</v>
      </c>
      <c r="E174" s="96">
        <f t="shared" si="6"/>
        <v>127133.82032258065</v>
      </c>
      <c r="F174" s="84">
        <v>0.275</v>
      </c>
      <c r="G174" s="96">
        <v>10872</v>
      </c>
      <c r="H174" s="96">
        <f t="shared" si="7"/>
        <v>10328.4</v>
      </c>
      <c r="I174" s="84">
        <v>0.05</v>
      </c>
    </row>
    <row r="175" spans="1:9" ht="15">
      <c r="A175" s="73" t="s">
        <v>2000</v>
      </c>
      <c r="B175" s="73" t="s">
        <v>2959</v>
      </c>
      <c r="C175" s="92" t="s">
        <v>2001</v>
      </c>
      <c r="D175" s="96">
        <v>49433.2</v>
      </c>
      <c r="E175" s="96">
        <f t="shared" si="6"/>
        <v>35839.07</v>
      </c>
      <c r="F175" s="84">
        <v>0.275</v>
      </c>
      <c r="G175" s="96">
        <v>4762.02</v>
      </c>
      <c r="H175" s="96">
        <f t="shared" si="7"/>
        <v>4523.919</v>
      </c>
      <c r="I175" s="84">
        <v>0.05</v>
      </c>
    </row>
    <row r="176" spans="1:9" ht="15">
      <c r="A176" s="73" t="s">
        <v>2002</v>
      </c>
      <c r="B176" s="73" t="s">
        <v>2959</v>
      </c>
      <c r="C176" s="92" t="s">
        <v>2003</v>
      </c>
      <c r="D176" s="96">
        <v>106000</v>
      </c>
      <c r="E176" s="96">
        <f t="shared" si="6"/>
        <v>76850</v>
      </c>
      <c r="F176" s="84">
        <v>0.275</v>
      </c>
      <c r="G176" s="96">
        <v>9860.41</v>
      </c>
      <c r="H176" s="96">
        <f t="shared" si="7"/>
        <v>9367.3895</v>
      </c>
      <c r="I176" s="84">
        <v>0.05</v>
      </c>
    </row>
    <row r="177" spans="1:9" ht="15">
      <c r="A177" s="73" t="s">
        <v>2004</v>
      </c>
      <c r="B177" s="73" t="s">
        <v>2959</v>
      </c>
      <c r="C177" s="92" t="s">
        <v>2005</v>
      </c>
      <c r="D177" s="96">
        <v>22580.645161290322</v>
      </c>
      <c r="E177" s="96">
        <f t="shared" si="6"/>
        <v>16370.967741935483</v>
      </c>
      <c r="F177" s="84">
        <v>0.275</v>
      </c>
      <c r="G177" s="96">
        <v>1925</v>
      </c>
      <c r="H177" s="96">
        <f t="shared" si="7"/>
        <v>1828.75</v>
      </c>
      <c r="I177" s="84">
        <v>0.05</v>
      </c>
    </row>
    <row r="178" spans="1:9" ht="15">
      <c r="A178" s="73" t="s">
        <v>2006</v>
      </c>
      <c r="B178" s="73" t="s">
        <v>2959</v>
      </c>
      <c r="C178" s="92" t="s">
        <v>2007</v>
      </c>
      <c r="D178" s="96">
        <v>6408.606451612904</v>
      </c>
      <c r="E178" s="96">
        <f t="shared" si="6"/>
        <v>4646.239677419355</v>
      </c>
      <c r="F178" s="84">
        <v>0.275</v>
      </c>
      <c r="G178" s="96">
        <v>671</v>
      </c>
      <c r="H178" s="96">
        <f t="shared" si="7"/>
        <v>637.4499999999999</v>
      </c>
      <c r="I178" s="84">
        <v>0.05</v>
      </c>
    </row>
    <row r="179" spans="1:9" ht="15">
      <c r="A179" s="73" t="s">
        <v>2008</v>
      </c>
      <c r="B179" s="73" t="s">
        <v>2959</v>
      </c>
      <c r="C179" s="92" t="s">
        <v>2009</v>
      </c>
      <c r="D179" s="96">
        <v>13118.283870967742</v>
      </c>
      <c r="E179" s="96">
        <f t="shared" si="6"/>
        <v>9510.755806451612</v>
      </c>
      <c r="F179" s="84">
        <v>0.275</v>
      </c>
      <c r="G179" s="96">
        <v>671</v>
      </c>
      <c r="H179" s="96">
        <f t="shared" si="7"/>
        <v>637.4499999999999</v>
      </c>
      <c r="I179" s="84">
        <v>0.05</v>
      </c>
    </row>
    <row r="180" spans="1:9" ht="15">
      <c r="A180" s="73" t="s">
        <v>2010</v>
      </c>
      <c r="B180" s="73" t="s">
        <v>2959</v>
      </c>
      <c r="C180" s="92" t="s">
        <v>2011</v>
      </c>
      <c r="D180" s="96">
        <v>156167.74193548388</v>
      </c>
      <c r="E180" s="96">
        <f t="shared" si="6"/>
        <v>113221.6129032258</v>
      </c>
      <c r="F180" s="84">
        <v>0.275</v>
      </c>
      <c r="G180" s="96">
        <v>20430</v>
      </c>
      <c r="H180" s="96">
        <f t="shared" si="7"/>
        <v>19408.5</v>
      </c>
      <c r="I180" s="84">
        <v>0.05</v>
      </c>
    </row>
    <row r="181" spans="1:9" ht="15">
      <c r="A181" s="73" t="s">
        <v>2012</v>
      </c>
      <c r="B181" s="73" t="s">
        <v>2959</v>
      </c>
      <c r="C181" s="92" t="s">
        <v>2013</v>
      </c>
      <c r="D181" s="96">
        <v>26881.71612903226</v>
      </c>
      <c r="E181" s="96">
        <f t="shared" si="6"/>
        <v>19489.244193548388</v>
      </c>
      <c r="F181" s="84">
        <v>0.275</v>
      </c>
      <c r="G181" s="96">
        <v>2291.67</v>
      </c>
      <c r="H181" s="96">
        <f t="shared" si="7"/>
        <v>2177.0865</v>
      </c>
      <c r="I181" s="84">
        <v>0.05</v>
      </c>
    </row>
    <row r="182" spans="1:9" ht="15">
      <c r="A182" s="73" t="s">
        <v>2014</v>
      </c>
      <c r="B182" s="73" t="s">
        <v>2959</v>
      </c>
      <c r="C182" s="92" t="s">
        <v>2015</v>
      </c>
      <c r="D182" s="96">
        <v>22580.645161290322</v>
      </c>
      <c r="E182" s="96">
        <f t="shared" si="6"/>
        <v>16370.967741935483</v>
      </c>
      <c r="F182" s="84">
        <v>0.275</v>
      </c>
      <c r="G182" s="96">
        <v>1925</v>
      </c>
      <c r="H182" s="96">
        <f t="shared" si="7"/>
        <v>1828.75</v>
      </c>
      <c r="I182" s="84">
        <v>0.05</v>
      </c>
    </row>
    <row r="183" spans="1:9" ht="15">
      <c r="A183" s="73" t="s">
        <v>2016</v>
      </c>
      <c r="B183" s="73" t="s">
        <v>2959</v>
      </c>
      <c r="C183" s="92" t="s">
        <v>2017</v>
      </c>
      <c r="D183" s="96">
        <v>9701.93548387097</v>
      </c>
      <c r="E183" s="96">
        <f t="shared" si="6"/>
        <v>7033.903225806453</v>
      </c>
      <c r="F183" s="84">
        <v>0.275</v>
      </c>
      <c r="G183" s="96">
        <v>671</v>
      </c>
      <c r="H183" s="96">
        <f t="shared" si="7"/>
        <v>637.4499999999999</v>
      </c>
      <c r="I183" s="84">
        <v>0.05</v>
      </c>
    </row>
    <row r="184" spans="1:9" ht="15">
      <c r="A184" s="73" t="s">
        <v>2018</v>
      </c>
      <c r="B184" s="73" t="s">
        <v>2959</v>
      </c>
      <c r="C184" s="92" t="s">
        <v>2019</v>
      </c>
      <c r="D184" s="96">
        <v>13118.283870967742</v>
      </c>
      <c r="E184" s="96">
        <f t="shared" si="6"/>
        <v>9510.755806451612</v>
      </c>
      <c r="F184" s="84">
        <v>0.275</v>
      </c>
      <c r="G184" s="96">
        <v>671</v>
      </c>
      <c r="H184" s="96">
        <f t="shared" si="7"/>
        <v>637.4499999999999</v>
      </c>
      <c r="I184" s="84">
        <v>0.05</v>
      </c>
    </row>
    <row r="185" spans="1:9" ht="15">
      <c r="A185" s="73" t="s">
        <v>2020</v>
      </c>
      <c r="B185" s="73" t="s">
        <v>2959</v>
      </c>
      <c r="C185" s="92" t="s">
        <v>2021</v>
      </c>
      <c r="D185" s="96">
        <v>23789.67741935484</v>
      </c>
      <c r="E185" s="96">
        <f t="shared" si="6"/>
        <v>17247.516129032258</v>
      </c>
      <c r="F185" s="84">
        <v>0.275</v>
      </c>
      <c r="G185" s="96">
        <v>1712</v>
      </c>
      <c r="H185" s="96">
        <f t="shared" si="7"/>
        <v>1626.3999999999999</v>
      </c>
      <c r="I185" s="84">
        <v>0.05</v>
      </c>
    </row>
    <row r="186" spans="1:9" ht="15">
      <c r="A186" s="73" t="s">
        <v>2022</v>
      </c>
      <c r="B186" s="73" t="s">
        <v>2959</v>
      </c>
      <c r="C186" s="92" t="s">
        <v>2023</v>
      </c>
      <c r="D186" s="96">
        <v>33491.61290322581</v>
      </c>
      <c r="E186" s="96">
        <f t="shared" si="6"/>
        <v>24281.419354838712</v>
      </c>
      <c r="F186" s="84">
        <v>0.275</v>
      </c>
      <c r="G186" s="96">
        <v>1712</v>
      </c>
      <c r="H186" s="96">
        <f t="shared" si="7"/>
        <v>1626.3999999999999</v>
      </c>
      <c r="I186" s="84">
        <v>0.05</v>
      </c>
    </row>
    <row r="187" spans="1:9" ht="15">
      <c r="A187" s="73" t="s">
        <v>2024</v>
      </c>
      <c r="B187" s="73" t="s">
        <v>2959</v>
      </c>
      <c r="C187" s="92" t="s">
        <v>2025</v>
      </c>
      <c r="D187" s="96">
        <v>16350.541935483872</v>
      </c>
      <c r="E187" s="96">
        <f t="shared" si="6"/>
        <v>11854.142903225807</v>
      </c>
      <c r="F187" s="84">
        <v>0.275</v>
      </c>
      <c r="G187" s="96">
        <v>1393.88</v>
      </c>
      <c r="H187" s="96">
        <f t="shared" si="7"/>
        <v>1324.1860000000001</v>
      </c>
      <c r="I187" s="84">
        <v>0.05</v>
      </c>
    </row>
    <row r="188" spans="1:9" ht="15">
      <c r="A188" s="73" t="s">
        <v>2026</v>
      </c>
      <c r="B188" s="73" t="s">
        <v>2959</v>
      </c>
      <c r="C188" s="92" t="s">
        <v>2027</v>
      </c>
      <c r="D188" s="96">
        <v>21235.483870967742</v>
      </c>
      <c r="E188" s="96">
        <f t="shared" si="6"/>
        <v>15395.725806451614</v>
      </c>
      <c r="F188" s="84">
        <v>0.275</v>
      </c>
      <c r="G188" s="96">
        <v>2291.72</v>
      </c>
      <c r="H188" s="96">
        <f t="shared" si="7"/>
        <v>2177.1339999999996</v>
      </c>
      <c r="I188" s="84">
        <v>0.05</v>
      </c>
    </row>
    <row r="189" spans="1:9" ht="15">
      <c r="A189" s="73" t="s">
        <v>2028</v>
      </c>
      <c r="B189" s="73" t="s">
        <v>2959</v>
      </c>
      <c r="C189" s="92" t="s">
        <v>2029</v>
      </c>
      <c r="D189" s="96">
        <v>23789.67741935484</v>
      </c>
      <c r="E189" s="96">
        <f t="shared" si="6"/>
        <v>17247.516129032258</v>
      </c>
      <c r="F189" s="84">
        <v>0.275</v>
      </c>
      <c r="G189" s="96">
        <v>1712</v>
      </c>
      <c r="H189" s="96">
        <f t="shared" si="7"/>
        <v>1626.3999999999999</v>
      </c>
      <c r="I189" s="84">
        <v>0.05</v>
      </c>
    </row>
    <row r="190" spans="1:9" ht="15">
      <c r="A190" s="73" t="s">
        <v>2030</v>
      </c>
      <c r="B190" s="73" t="s">
        <v>2959</v>
      </c>
      <c r="C190" s="92" t="s">
        <v>2031</v>
      </c>
      <c r="D190" s="96">
        <v>16350.541935483872</v>
      </c>
      <c r="E190" s="96">
        <f t="shared" si="6"/>
        <v>11854.142903225807</v>
      </c>
      <c r="F190" s="84">
        <v>0.275</v>
      </c>
      <c r="G190" s="96">
        <v>1393.88</v>
      </c>
      <c r="H190" s="96">
        <f t="shared" si="7"/>
        <v>1324.1860000000001</v>
      </c>
      <c r="I190" s="84">
        <v>0.05</v>
      </c>
    </row>
    <row r="191" spans="1:9" ht="15">
      <c r="A191" s="73" t="s">
        <v>2032</v>
      </c>
      <c r="B191" s="73" t="s">
        <v>2959</v>
      </c>
      <c r="C191" s="92" t="s">
        <v>2033</v>
      </c>
      <c r="D191" s="96">
        <v>3225.8064516129034</v>
      </c>
      <c r="E191" s="96">
        <f t="shared" si="6"/>
        <v>2338.709677419355</v>
      </c>
      <c r="F191" s="84">
        <v>0.275</v>
      </c>
      <c r="G191" s="96">
        <v>0</v>
      </c>
      <c r="H191" s="96">
        <f t="shared" si="7"/>
        <v>0</v>
      </c>
      <c r="I191" s="84">
        <v>0.05</v>
      </c>
    </row>
    <row r="192" spans="1:9" ht="15">
      <c r="A192" s="73" t="s">
        <v>2034</v>
      </c>
      <c r="B192" s="73" t="s">
        <v>2959</v>
      </c>
      <c r="C192" s="92" t="s">
        <v>2035</v>
      </c>
      <c r="D192" s="96">
        <v>2150.5419354838714</v>
      </c>
      <c r="E192" s="96">
        <f t="shared" si="6"/>
        <v>1559.1429032258068</v>
      </c>
      <c r="F192" s="84">
        <v>0.275</v>
      </c>
      <c r="G192" s="96">
        <v>0</v>
      </c>
      <c r="H192" s="96">
        <f t="shared" si="7"/>
        <v>0</v>
      </c>
      <c r="I192" s="84">
        <v>0.05</v>
      </c>
    </row>
    <row r="193" spans="1:9" ht="15">
      <c r="A193" s="73" t="s">
        <v>2036</v>
      </c>
      <c r="B193" s="73" t="s">
        <v>2959</v>
      </c>
      <c r="C193" s="92" t="s">
        <v>2037</v>
      </c>
      <c r="D193" s="96">
        <v>2580.6451612903224</v>
      </c>
      <c r="E193" s="96">
        <f t="shared" si="6"/>
        <v>1870.9677419354837</v>
      </c>
      <c r="F193" s="84">
        <v>0.275</v>
      </c>
      <c r="G193" s="96">
        <v>0</v>
      </c>
      <c r="H193" s="96">
        <f t="shared" si="7"/>
        <v>0</v>
      </c>
      <c r="I193" s="84">
        <v>0.05</v>
      </c>
    </row>
    <row r="194" spans="1:9" ht="15">
      <c r="A194" s="73" t="s">
        <v>2038</v>
      </c>
      <c r="B194" s="73" t="s">
        <v>2959</v>
      </c>
      <c r="C194" s="92" t="s">
        <v>2039</v>
      </c>
      <c r="D194" s="96">
        <v>2150.5419354838714</v>
      </c>
      <c r="E194" s="96">
        <f t="shared" si="6"/>
        <v>1559.1429032258068</v>
      </c>
      <c r="F194" s="84">
        <v>0.275</v>
      </c>
      <c r="G194" s="96">
        <v>0</v>
      </c>
      <c r="H194" s="96">
        <f t="shared" si="7"/>
        <v>0</v>
      </c>
      <c r="I194" s="84">
        <v>0.05</v>
      </c>
    </row>
    <row r="195" spans="1:9" ht="15">
      <c r="A195" s="73" t="s">
        <v>2040</v>
      </c>
      <c r="B195" s="73" t="s">
        <v>2959</v>
      </c>
      <c r="C195" s="92" t="s">
        <v>2041</v>
      </c>
      <c r="D195" s="96">
        <v>1612.9032258064517</v>
      </c>
      <c r="E195" s="96">
        <f t="shared" si="6"/>
        <v>1169.3548387096776</v>
      </c>
      <c r="F195" s="84">
        <v>0.275</v>
      </c>
      <c r="G195" s="96">
        <v>0</v>
      </c>
      <c r="H195" s="96">
        <f t="shared" si="7"/>
        <v>0</v>
      </c>
      <c r="I195" s="84">
        <v>0.05</v>
      </c>
    </row>
    <row r="196" spans="1:9" ht="15">
      <c r="A196" s="73" t="s">
        <v>2042</v>
      </c>
      <c r="B196" s="73" t="s">
        <v>2959</v>
      </c>
      <c r="C196" s="92" t="s">
        <v>2043</v>
      </c>
      <c r="D196" s="96">
        <v>2150.5419354838714</v>
      </c>
      <c r="E196" s="96">
        <f t="shared" si="6"/>
        <v>1559.1429032258068</v>
      </c>
      <c r="F196" s="84">
        <v>0.275</v>
      </c>
      <c r="G196" s="96">
        <v>0</v>
      </c>
      <c r="H196" s="96">
        <f t="shared" si="7"/>
        <v>0</v>
      </c>
      <c r="I196" s="84">
        <v>0.05</v>
      </c>
    </row>
    <row r="197" spans="1:9" ht="15">
      <c r="A197" s="73" t="s">
        <v>2044</v>
      </c>
      <c r="B197" s="73" t="s">
        <v>2959</v>
      </c>
      <c r="C197" s="92" t="s">
        <v>2045</v>
      </c>
      <c r="D197" s="96">
        <v>1612.9032258064517</v>
      </c>
      <c r="E197" s="96">
        <f t="shared" si="6"/>
        <v>1169.3548387096776</v>
      </c>
      <c r="F197" s="84">
        <v>0.275</v>
      </c>
      <c r="G197" s="96">
        <v>0</v>
      </c>
      <c r="H197" s="96">
        <f t="shared" si="7"/>
        <v>0</v>
      </c>
      <c r="I197" s="84">
        <v>0.05</v>
      </c>
    </row>
    <row r="198" spans="1:9" ht="15">
      <c r="A198" s="73" t="s">
        <v>2046</v>
      </c>
      <c r="B198" s="73" t="s">
        <v>2959</v>
      </c>
      <c r="C198" s="92" t="s">
        <v>2047</v>
      </c>
      <c r="D198" s="96">
        <v>1612.9032258064517</v>
      </c>
      <c r="E198" s="96">
        <f t="shared" si="6"/>
        <v>1169.3548387096776</v>
      </c>
      <c r="F198" s="84">
        <v>0.275</v>
      </c>
      <c r="G198" s="96">
        <v>0</v>
      </c>
      <c r="H198" s="96">
        <f t="shared" si="7"/>
        <v>0</v>
      </c>
      <c r="I198" s="84">
        <v>0.05</v>
      </c>
    </row>
    <row r="199" spans="1:9" ht="15">
      <c r="A199" s="73" t="s">
        <v>2048</v>
      </c>
      <c r="B199" s="73" t="s">
        <v>2959</v>
      </c>
      <c r="C199" s="92" t="s">
        <v>2049</v>
      </c>
      <c r="D199" s="96">
        <v>812.9032258064516</v>
      </c>
      <c r="E199" s="96">
        <f t="shared" si="6"/>
        <v>589.3548387096774</v>
      </c>
      <c r="F199" s="84">
        <v>0.275</v>
      </c>
      <c r="G199" s="96">
        <v>0</v>
      </c>
      <c r="H199" s="96">
        <f t="shared" si="7"/>
        <v>0</v>
      </c>
      <c r="I199" s="84">
        <v>0.05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14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4.00390625" style="0" customWidth="1"/>
    <col min="2" max="2" width="55.28125" style="87" bestFit="1" customWidth="1"/>
    <col min="3" max="3" width="15.57421875" style="0" customWidth="1"/>
    <col min="4" max="4" width="9.8515625" style="0" bestFit="1" customWidth="1"/>
    <col min="5" max="5" width="8.28125" style="0" bestFit="1" customWidth="1"/>
    <col min="6" max="6" width="6.421875" style="0" bestFit="1" customWidth="1"/>
  </cols>
  <sheetData>
    <row r="1" spans="1:2" ht="15.75" thickBot="1">
      <c r="A1" s="34" t="s">
        <v>3691</v>
      </c>
      <c r="B1" s="35" t="s">
        <v>3631</v>
      </c>
    </row>
    <row r="2" spans="1:2" ht="45.75">
      <c r="A2" s="18" t="s">
        <v>3675</v>
      </c>
      <c r="B2" s="29" t="s">
        <v>3662</v>
      </c>
    </row>
    <row r="3" spans="1:2" ht="15.75">
      <c r="A3" s="30"/>
      <c r="B3" s="21"/>
    </row>
    <row r="4" spans="1:2" ht="26.25">
      <c r="A4" s="31" t="s">
        <v>3633</v>
      </c>
      <c r="B4" s="26">
        <v>0.3</v>
      </c>
    </row>
    <row r="5" spans="1:2" ht="15">
      <c r="A5" s="31" t="s">
        <v>3692</v>
      </c>
      <c r="B5" s="26">
        <v>0.3</v>
      </c>
    </row>
    <row r="8" spans="1:5" ht="45.75" customHeight="1">
      <c r="A8" s="43" t="s">
        <v>3638</v>
      </c>
      <c r="B8" s="88" t="s">
        <v>3639</v>
      </c>
      <c r="C8" s="44" t="s">
        <v>3715</v>
      </c>
      <c r="D8" s="44" t="s">
        <v>3718</v>
      </c>
      <c r="E8" s="44" t="s">
        <v>3717</v>
      </c>
    </row>
    <row r="9" spans="1:5" ht="45.75" customHeight="1">
      <c r="A9" s="111" t="s">
        <v>739</v>
      </c>
      <c r="B9" s="111"/>
      <c r="C9" s="111"/>
      <c r="D9" s="111"/>
      <c r="E9" s="111"/>
    </row>
    <row r="10" spans="1:5" s="75" customFormat="1" ht="15">
      <c r="A10" s="77" t="s">
        <v>1524</v>
      </c>
      <c r="B10" s="93" t="str">
        <f>VLOOKUP(A10,'[1]pfs items'!$A:$B,2,FALSE)</f>
        <v>Bookcase 30 in x 29 in</v>
      </c>
      <c r="C10" s="78">
        <v>570</v>
      </c>
      <c r="D10" s="78">
        <v>399</v>
      </c>
      <c r="E10" s="79">
        <v>0.3</v>
      </c>
    </row>
    <row r="11" spans="1:5" s="75" customFormat="1" ht="15">
      <c r="A11" s="77" t="s">
        <v>1525</v>
      </c>
      <c r="B11" s="93" t="str">
        <f>VLOOKUP(A11,'[1]pfs items'!$A:$B,2,FALSE)</f>
        <v>Bookcase with Adjustable Shelves 30 in. x 48 in. </v>
      </c>
      <c r="C11" s="78">
        <v>630</v>
      </c>
      <c r="D11" s="78">
        <v>441</v>
      </c>
      <c r="E11" s="79">
        <v>0.3</v>
      </c>
    </row>
    <row r="12" spans="1:5" s="75" customFormat="1" ht="15">
      <c r="A12" s="77" t="s">
        <v>1526</v>
      </c>
      <c r="B12" s="93" t="str">
        <f>VLOOKUP(A12,'[1]pfs items'!$A:$B,2,FALSE)</f>
        <v>Bookcase 30 in x 54 in </v>
      </c>
      <c r="C12" s="78">
        <v>725</v>
      </c>
      <c r="D12" s="78">
        <v>507</v>
      </c>
      <c r="E12" s="79">
        <v>0.3</v>
      </c>
    </row>
    <row r="13" spans="1:5" s="75" customFormat="1" ht="15">
      <c r="A13" s="77" t="s">
        <v>1527</v>
      </c>
      <c r="B13" s="93" t="str">
        <f>VLOOKUP(A13,'[1]pfs items'!$A:$B,2,FALSE)</f>
        <v>Bookcase 30 in x 66 in </v>
      </c>
      <c r="C13" s="78">
        <v>775</v>
      </c>
      <c r="D13" s="78">
        <v>542</v>
      </c>
      <c r="E13" s="79">
        <v>0.3</v>
      </c>
    </row>
    <row r="14" spans="1:5" s="75" customFormat="1" ht="15">
      <c r="A14" s="77" t="s">
        <v>1528</v>
      </c>
      <c r="B14" s="93" t="str">
        <f>VLOOKUP(A14,'[1]pfs items'!$A:$B,2,FALSE)</f>
        <v>Bookcase 30 in x 72 in </v>
      </c>
      <c r="C14" s="78">
        <v>850</v>
      </c>
      <c r="D14" s="78">
        <v>595</v>
      </c>
      <c r="E14" s="79">
        <v>0.3</v>
      </c>
    </row>
    <row r="15" spans="1:5" s="75" customFormat="1" ht="15">
      <c r="A15" s="77" t="s">
        <v>1529</v>
      </c>
      <c r="B15" s="93" t="str">
        <f>VLOOKUP(A15,'[1]pfs items'!$A:$B,2,FALSE)</f>
        <v>Bookcase 36 in x 29 in </v>
      </c>
      <c r="C15" s="78">
        <v>610</v>
      </c>
      <c r="D15" s="78">
        <v>427</v>
      </c>
      <c r="E15" s="79">
        <v>0.3</v>
      </c>
    </row>
    <row r="16" spans="1:5" s="75" customFormat="1" ht="15">
      <c r="A16" s="77" t="s">
        <v>1530</v>
      </c>
      <c r="B16" s="93" t="str">
        <f>VLOOKUP(A16,'[1]pfs items'!$A:$B,2,FALSE)</f>
        <v>Bookcase 36 in x 48 in </v>
      </c>
      <c r="C16" s="78">
        <v>670</v>
      </c>
      <c r="D16" s="78">
        <v>469</v>
      </c>
      <c r="E16" s="79">
        <v>0.3</v>
      </c>
    </row>
    <row r="17" spans="1:5" s="75" customFormat="1" ht="15">
      <c r="A17" s="77" t="s">
        <v>1531</v>
      </c>
      <c r="B17" s="93" t="str">
        <f>VLOOKUP(A17,'[1]pfs items'!$A:$B,2,FALSE)</f>
        <v>Bookcase 36 in x 54 in </v>
      </c>
      <c r="C17" s="78">
        <v>765</v>
      </c>
      <c r="D17" s="78">
        <v>535</v>
      </c>
      <c r="E17" s="79">
        <v>0.3</v>
      </c>
    </row>
    <row r="18" spans="1:5" s="75" customFormat="1" ht="15">
      <c r="A18" s="77" t="s">
        <v>1532</v>
      </c>
      <c r="B18" s="93" t="str">
        <f>VLOOKUP(A18,'[1]pfs items'!$A:$B,2,FALSE)</f>
        <v>Bookcase 36 in x 66 in </v>
      </c>
      <c r="C18" s="78">
        <v>815</v>
      </c>
      <c r="D18" s="78">
        <v>570</v>
      </c>
      <c r="E18" s="79">
        <v>0.3</v>
      </c>
    </row>
    <row r="19" spans="1:5" s="75" customFormat="1" ht="15">
      <c r="A19" s="77" t="s">
        <v>1533</v>
      </c>
      <c r="B19" s="93" t="str">
        <f>VLOOKUP(A19,'[1]pfs items'!$A:$B,2,FALSE)</f>
        <v>Bookcase with Adjustable Shelves 36 in. x 72 in.</v>
      </c>
      <c r="C19" s="78">
        <v>885</v>
      </c>
      <c r="D19" s="78">
        <v>619</v>
      </c>
      <c r="E19" s="79">
        <v>0.3</v>
      </c>
    </row>
    <row r="20" spans="1:5" s="75" customFormat="1" ht="15">
      <c r="A20" s="77" t="s">
        <v>1534</v>
      </c>
      <c r="B20" s="93" t="str">
        <f>VLOOKUP(A20,'[1]pfs items'!$A:$B,2,FALSE)</f>
        <v>Closed Bookcase 30x29</v>
      </c>
      <c r="C20" s="78">
        <v>770</v>
      </c>
      <c r="D20" s="78">
        <v>539</v>
      </c>
      <c r="E20" s="79">
        <v>0.3</v>
      </c>
    </row>
    <row r="21" spans="1:5" s="75" customFormat="1" ht="15">
      <c r="A21" s="77" t="s">
        <v>1535</v>
      </c>
      <c r="B21" s="93" t="str">
        <f>VLOOKUP(A21,'[1]pfs items'!$A:$B,2,FALSE)</f>
        <v>Closed Bookcase 30 in. x 48 in.</v>
      </c>
      <c r="C21" s="78">
        <v>860</v>
      </c>
      <c r="D21" s="78">
        <v>602</v>
      </c>
      <c r="E21" s="79">
        <v>0.3</v>
      </c>
    </row>
    <row r="22" spans="1:5" s="75" customFormat="1" ht="15">
      <c r="A22" s="77" t="s">
        <v>1536</v>
      </c>
      <c r="B22" s="93" t="str">
        <f>VLOOKUP(A22,'[1]pfs items'!$A:$B,2,FALSE)</f>
        <v>Closed Bookcase 30x54</v>
      </c>
      <c r="C22" s="78">
        <v>1105</v>
      </c>
      <c r="D22" s="78">
        <v>773</v>
      </c>
      <c r="E22" s="79">
        <v>0.3</v>
      </c>
    </row>
    <row r="23" spans="1:5" s="75" customFormat="1" ht="15">
      <c r="A23" s="77" t="s">
        <v>1537</v>
      </c>
      <c r="B23" s="93" t="str">
        <f>VLOOKUP(A23,'[1]pfs items'!$A:$B,2,FALSE)</f>
        <v>Closed Bookcase 30x66</v>
      </c>
      <c r="C23" s="78">
        <v>1180</v>
      </c>
      <c r="D23" s="78">
        <v>826</v>
      </c>
      <c r="E23" s="79">
        <v>0.3</v>
      </c>
    </row>
    <row r="24" spans="1:5" s="75" customFormat="1" ht="15">
      <c r="A24" s="77" t="s">
        <v>1538</v>
      </c>
      <c r="B24" s="93" t="str">
        <f>VLOOKUP(A24,'[1]pfs items'!$A:$B,2,FALSE)</f>
        <v>Closed Bookcase 30 in. x 72 in.</v>
      </c>
      <c r="C24" s="78">
        <v>1240</v>
      </c>
      <c r="D24" s="78">
        <v>868</v>
      </c>
      <c r="E24" s="79">
        <v>0.3</v>
      </c>
    </row>
    <row r="25" spans="1:5" s="75" customFormat="1" ht="15">
      <c r="A25" s="77" t="s">
        <v>1539</v>
      </c>
      <c r="B25" s="93" t="str">
        <f>VLOOKUP(A25,'[1]pfs items'!$A:$B,2,FALSE)</f>
        <v>Closed Bookcase 36x29</v>
      </c>
      <c r="C25" s="78">
        <v>810</v>
      </c>
      <c r="D25" s="78">
        <v>567</v>
      </c>
      <c r="E25" s="79">
        <v>0.3</v>
      </c>
    </row>
    <row r="26" spans="1:5" s="75" customFormat="1" ht="15">
      <c r="A26" s="77" t="s">
        <v>1540</v>
      </c>
      <c r="B26" s="93" t="str">
        <f>VLOOKUP(A26,'[1]pfs items'!$A:$B,2,FALSE)</f>
        <v>Closed Bookcase 36x48</v>
      </c>
      <c r="C26" s="78">
        <v>900</v>
      </c>
      <c r="D26" s="78">
        <v>630</v>
      </c>
      <c r="E26" s="79">
        <v>0.3</v>
      </c>
    </row>
    <row r="27" spans="1:5" s="75" customFormat="1" ht="15">
      <c r="A27" s="77" t="s">
        <v>1541</v>
      </c>
      <c r="B27" s="93" t="str">
        <f>VLOOKUP(A27,'[1]pfs items'!$A:$B,2,FALSE)</f>
        <v>Closed Bookcase 36x54</v>
      </c>
      <c r="C27" s="78">
        <v>1010</v>
      </c>
      <c r="D27" s="78">
        <v>707</v>
      </c>
      <c r="E27" s="79">
        <v>0.3</v>
      </c>
    </row>
    <row r="28" spans="1:5" s="75" customFormat="1" ht="15">
      <c r="A28" s="77" t="s">
        <v>1542</v>
      </c>
      <c r="B28" s="93" t="str">
        <f>VLOOKUP(A28,'[1]pfs items'!$A:$B,2,FALSE)</f>
        <v>Closed Bookcase 36x66</v>
      </c>
      <c r="C28" s="78">
        <v>1130</v>
      </c>
      <c r="D28" s="78">
        <v>791</v>
      </c>
      <c r="E28" s="79">
        <v>0.3</v>
      </c>
    </row>
    <row r="29" spans="1:5" s="75" customFormat="1" ht="15">
      <c r="A29" s="77" t="s">
        <v>1543</v>
      </c>
      <c r="B29" s="93" t="str">
        <f>VLOOKUP(A29,'[1]pfs items'!$A:$B,2,FALSE)</f>
        <v>Closed Bookcase 36x72</v>
      </c>
      <c r="C29" s="78">
        <v>1265</v>
      </c>
      <c r="D29" s="78">
        <v>885</v>
      </c>
      <c r="E29" s="79">
        <v>0.3</v>
      </c>
    </row>
    <row r="30" spans="1:5" s="75" customFormat="1" ht="15">
      <c r="A30" s="77" t="s">
        <v>1544</v>
      </c>
      <c r="B30" s="93" t="str">
        <f>VLOOKUP(A30,'[1]pfs items'!$A:$B,2,FALSE)</f>
        <v>60 in. Connect+ Modular Table with Central Display Arm</v>
      </c>
      <c r="C30" s="78">
        <v>2195</v>
      </c>
      <c r="D30" s="78">
        <v>1536</v>
      </c>
      <c r="E30" s="79">
        <v>0.3</v>
      </c>
    </row>
    <row r="31" spans="1:5" s="75" customFormat="1" ht="15">
      <c r="A31" s="77" t="s">
        <v>1545</v>
      </c>
      <c r="B31" s="93" t="str">
        <f>VLOOKUP(A31,'[1]pfs items'!$A:$B,2,FALSE)</f>
        <v>72 in. Connect+ Modular Table with Central Display Arm</v>
      </c>
      <c r="C31" s="78">
        <v>2295</v>
      </c>
      <c r="D31" s="78">
        <v>1606</v>
      </c>
      <c r="E31" s="79">
        <v>0.3</v>
      </c>
    </row>
    <row r="32" spans="1:5" s="75" customFormat="1" ht="15">
      <c r="A32" s="77" t="s">
        <v>1546</v>
      </c>
      <c r="B32" s="93" t="str">
        <f>VLOOKUP(A32,'[1]pfs items'!$A:$B,2,FALSE)</f>
        <v>Credenza (48x24x29)</v>
      </c>
      <c r="C32" s="78">
        <v>1085</v>
      </c>
      <c r="D32" s="78">
        <v>759</v>
      </c>
      <c r="E32" s="79">
        <v>0.3</v>
      </c>
    </row>
    <row r="33" spans="1:5" s="75" customFormat="1" ht="15">
      <c r="A33" s="77" t="s">
        <v>1547</v>
      </c>
      <c r="B33" s="93" t="str">
        <f>VLOOKUP(A33,'[1]pfs items'!$A:$B,2,FALSE)</f>
        <v>Credenza (60x24x29)</v>
      </c>
      <c r="C33" s="78">
        <v>1325</v>
      </c>
      <c r="D33" s="78">
        <v>927</v>
      </c>
      <c r="E33" s="79">
        <v>0.3</v>
      </c>
    </row>
    <row r="34" spans="1:5" s="75" customFormat="1" ht="15">
      <c r="A34" s="77" t="s">
        <v>1548</v>
      </c>
      <c r="B34" s="93" t="str">
        <f>VLOOKUP(A34,'[1]pfs items'!$A:$B,2,FALSE)</f>
        <v>Credenza (72x24x29)</v>
      </c>
      <c r="C34" s="78">
        <v>1845</v>
      </c>
      <c r="D34" s="78">
        <v>1291</v>
      </c>
      <c r="E34" s="79">
        <v>0.3</v>
      </c>
    </row>
    <row r="35" spans="1:5" s="75" customFormat="1" ht="15">
      <c r="A35" s="77" t="s">
        <v>1549</v>
      </c>
      <c r="B35" s="93" t="str">
        <f>VLOOKUP(A35,'[1]pfs items'!$A:$B,2,FALSE)</f>
        <v>Printer Stand / Storage Stand</v>
      </c>
      <c r="C35" s="78">
        <v>1455</v>
      </c>
      <c r="D35" s="78">
        <v>1018</v>
      </c>
      <c r="E35" s="79">
        <v>0.3</v>
      </c>
    </row>
    <row r="36" spans="1:5" s="75" customFormat="1" ht="15">
      <c r="A36" s="77" t="s">
        <v>1550</v>
      </c>
      <c r="B36" s="93" t="str">
        <f>VLOOKUP(A36,'[1]pfs items'!$A:$B,2,FALSE)</f>
        <v>Closed Storage Table, 48in.</v>
      </c>
      <c r="C36" s="78">
        <v>1105</v>
      </c>
      <c r="D36" s="78">
        <v>773</v>
      </c>
      <c r="E36" s="79">
        <v>0.3</v>
      </c>
    </row>
    <row r="37" spans="1:5" s="75" customFormat="1" ht="15">
      <c r="A37" s="77" t="s">
        <v>1551</v>
      </c>
      <c r="B37" s="93" t="str">
        <f>VLOOKUP(A37,'[1]pfs items'!$A:$B,2,FALSE)</f>
        <v>Closed Storage Table, 60in.</v>
      </c>
      <c r="C37" s="78">
        <v>1230</v>
      </c>
      <c r="D37" s="78">
        <v>861</v>
      </c>
      <c r="E37" s="79">
        <v>0.3</v>
      </c>
    </row>
    <row r="38" spans="1:5" s="75" customFormat="1" ht="15">
      <c r="A38" s="77" t="s">
        <v>1552</v>
      </c>
      <c r="B38" s="93" t="str">
        <f>VLOOKUP(A38,'[1]pfs items'!$A:$B,2,FALSE)</f>
        <v>Work Table, 60in.</v>
      </c>
      <c r="C38" s="78">
        <v>790</v>
      </c>
      <c r="D38" s="78">
        <v>553</v>
      </c>
      <c r="E38" s="79">
        <v>0.3</v>
      </c>
    </row>
    <row r="39" spans="1:5" s="75" customFormat="1" ht="15">
      <c r="A39" s="77" t="s">
        <v>1553</v>
      </c>
      <c r="B39" s="93" t="str">
        <f>VLOOKUP(A39,'[1]pfs items'!$A:$B,2,FALSE)</f>
        <v>Lateral Files (27-1/2 in.)</v>
      </c>
      <c r="C39" s="78">
        <v>770</v>
      </c>
      <c r="D39" s="78">
        <v>539</v>
      </c>
      <c r="E39" s="79">
        <v>0.3</v>
      </c>
    </row>
    <row r="40" spans="1:5" s="75" customFormat="1" ht="15">
      <c r="A40" s="77" t="s">
        <v>1554</v>
      </c>
      <c r="B40" s="93" t="str">
        <f>VLOOKUP(A40,'[1]pfs items'!$A:$B,2,FALSE)</f>
        <v>Lateral Files (40 in.)</v>
      </c>
      <c r="C40" s="78">
        <v>1025</v>
      </c>
      <c r="D40" s="78">
        <v>717</v>
      </c>
      <c r="E40" s="79">
        <v>0.3</v>
      </c>
    </row>
    <row r="41" spans="1:5" s="75" customFormat="1" ht="15">
      <c r="A41" s="77" t="s">
        <v>1555</v>
      </c>
      <c r="B41" s="93" t="str">
        <f>VLOOKUP(A41,'[1]pfs items'!$A:$B,2,FALSE)</f>
        <v>Lateral Files (52-1/2 in.)</v>
      </c>
      <c r="C41" s="78">
        <v>1280</v>
      </c>
      <c r="D41" s="78">
        <v>896</v>
      </c>
      <c r="E41" s="79">
        <v>0.3</v>
      </c>
    </row>
    <row r="42" spans="1:5" s="75" customFormat="1" ht="15">
      <c r="A42" s="77" t="s">
        <v>1556</v>
      </c>
      <c r="B42" s="93" t="str">
        <f>VLOOKUP(A42,'[1]pfs items'!$A:$B,2,FALSE)</f>
        <v>Label Holders (4 in. L)</v>
      </c>
      <c r="C42" s="78">
        <v>10</v>
      </c>
      <c r="D42" s="78">
        <v>7</v>
      </c>
      <c r="E42" s="79">
        <v>0.3</v>
      </c>
    </row>
    <row r="43" spans="1:5" s="75" customFormat="1" ht="15">
      <c r="A43" s="77" t="s">
        <v>1557</v>
      </c>
      <c r="B43" s="93" t="str">
        <f>VLOOKUP(A43,'[1]pfs items'!$A:$B,2,FALSE)</f>
        <v>Label Holders (8 in. L)</v>
      </c>
      <c r="C43" s="78">
        <v>25</v>
      </c>
      <c r="D43" s="78">
        <v>17</v>
      </c>
      <c r="E43" s="79">
        <v>0.3</v>
      </c>
    </row>
    <row r="44" spans="1:5" s="75" customFormat="1" ht="15">
      <c r="A44" s="77" t="s">
        <v>1558</v>
      </c>
      <c r="B44" s="93" t="str">
        <f>VLOOKUP(A44,'[1]pfs items'!$A:$B,2,FALSE)</f>
        <v>33 in. Storage Table</v>
      </c>
      <c r="C44" s="78">
        <v>1035</v>
      </c>
      <c r="D44" s="78">
        <v>724</v>
      </c>
      <c r="E44" s="79">
        <v>0.3</v>
      </c>
    </row>
    <row r="45" spans="1:5" s="75" customFormat="1" ht="15">
      <c r="A45" s="77" t="s">
        <v>1559</v>
      </c>
      <c r="B45" s="93" t="str">
        <f>VLOOKUP(A45,'[1]pfs items'!$A:$B,2,FALSE)</f>
        <v>45-1/2 in. Storage Table</v>
      </c>
      <c r="C45" s="78">
        <v>1130</v>
      </c>
      <c r="D45" s="78">
        <v>791</v>
      </c>
      <c r="E45" s="79">
        <v>0.3</v>
      </c>
    </row>
    <row r="46" spans="1:5" s="75" customFormat="1" ht="15">
      <c r="A46" s="77" t="s">
        <v>1560</v>
      </c>
      <c r="B46" s="93" t="str">
        <f>VLOOKUP(A46,'[1]pfs items'!$A:$B,2,FALSE)</f>
        <v>45-1/2 in. Modular Table with Slanted Tote Bin </v>
      </c>
      <c r="C46" s="78">
        <v>1370</v>
      </c>
      <c r="D46" s="78">
        <v>959</v>
      </c>
      <c r="E46" s="79">
        <v>0.3</v>
      </c>
    </row>
    <row r="47" spans="1:5" s="75" customFormat="1" ht="15">
      <c r="A47" s="77" t="s">
        <v>1561</v>
      </c>
      <c r="B47" s="93" t="str">
        <f>VLOOKUP(A47,'[1]pfs items'!$A:$B,2,FALSE)</f>
        <v>60 Pocket Free-Standing Sorter Module</v>
      </c>
      <c r="C47" s="78">
        <v>2665</v>
      </c>
      <c r="D47" s="78">
        <v>1865</v>
      </c>
      <c r="E47" s="79">
        <v>0.3</v>
      </c>
    </row>
    <row r="48" spans="1:5" s="75" customFormat="1" ht="15">
      <c r="A48" s="77" t="s">
        <v>1562</v>
      </c>
      <c r="B48" s="93" t="str">
        <f>VLOOKUP(A48,'[1]pfs items'!$A:$B,2,FALSE)</f>
        <v>68 in. Storage Table</v>
      </c>
      <c r="C48" s="78">
        <v>1340</v>
      </c>
      <c r="D48" s="78">
        <v>938</v>
      </c>
      <c r="E48" s="79">
        <v>0.3</v>
      </c>
    </row>
    <row r="49" spans="1:5" s="75" customFormat="1" ht="15">
      <c r="A49" s="77" t="s">
        <v>1563</v>
      </c>
      <c r="B49" s="93" t="str">
        <f>VLOOKUP(A49,'[1]pfs items'!$A:$B,2,FALSE)</f>
        <v>68 in. Modular Table with Slanted Tote Bin </v>
      </c>
      <c r="C49" s="78">
        <v>1595</v>
      </c>
      <c r="D49" s="78">
        <v>1116</v>
      </c>
      <c r="E49" s="79">
        <v>0.3</v>
      </c>
    </row>
    <row r="50" spans="1:5" s="75" customFormat="1" ht="15">
      <c r="A50" s="77" t="s">
        <v>1564</v>
      </c>
      <c r="B50" s="93" t="str">
        <f>VLOOKUP(A50,'[1]pfs items'!$A:$B,2,FALSE)</f>
        <v>90 Pocket Free-Standing Sorter Module</v>
      </c>
      <c r="C50" s="78">
        <v>3475</v>
      </c>
      <c r="D50" s="78">
        <v>2432</v>
      </c>
      <c r="E50" s="79">
        <v>0.3</v>
      </c>
    </row>
    <row r="51" spans="1:5" s="75" customFormat="1" ht="15">
      <c r="A51" s="77" t="s">
        <v>1565</v>
      </c>
      <c r="B51" s="93" t="str">
        <f>VLOOKUP(A51,'[1]pfs items'!$A:$B,2,FALSE)</f>
        <v>33 in. Basic Table</v>
      </c>
      <c r="C51" s="78">
        <v>435</v>
      </c>
      <c r="D51" s="78">
        <v>304</v>
      </c>
      <c r="E51" s="79">
        <v>0.3</v>
      </c>
    </row>
    <row r="52" spans="1:5" s="75" customFormat="1" ht="15">
      <c r="A52" s="77" t="s">
        <v>1566</v>
      </c>
      <c r="B52" s="93" t="str">
        <f>VLOOKUP(A52,'[1]pfs items'!$A:$B,2,FALSE)</f>
        <v>45-1/2 in. Basic Table</v>
      </c>
      <c r="C52" s="78">
        <v>495</v>
      </c>
      <c r="D52" s="78">
        <v>346</v>
      </c>
      <c r="E52" s="79">
        <v>0.3</v>
      </c>
    </row>
    <row r="53" spans="1:5" s="75" customFormat="1" ht="15">
      <c r="A53" s="77" t="s">
        <v>1567</v>
      </c>
      <c r="B53" s="93" t="str">
        <f>VLOOKUP(A53,'[1]pfs items'!$A:$B,2,FALSE)</f>
        <v>68 in. Basic Table</v>
      </c>
      <c r="C53" s="78">
        <v>575</v>
      </c>
      <c r="D53" s="78">
        <v>402</v>
      </c>
      <c r="E53" s="79">
        <v>0.3</v>
      </c>
    </row>
    <row r="54" spans="1:5" s="75" customFormat="1" ht="15">
      <c r="A54" s="77" t="s">
        <v>1568</v>
      </c>
      <c r="B54" s="93" t="str">
        <f>VLOOKUP(A54,'[1]pfs items'!$A:$B,2,FALSE)</f>
        <v>Document Shelf 30 in. Table</v>
      </c>
      <c r="C54" s="78">
        <v>185</v>
      </c>
      <c r="D54" s="78">
        <v>129</v>
      </c>
      <c r="E54" s="79">
        <v>0.3</v>
      </c>
    </row>
    <row r="55" spans="1:5" s="75" customFormat="1" ht="15">
      <c r="A55" s="77" t="s">
        <v>1569</v>
      </c>
      <c r="B55" s="93" t="str">
        <f>VLOOKUP(A55,'[1]pfs items'!$A:$B,2,FALSE)</f>
        <v>Document Shelf 36 in. Table</v>
      </c>
      <c r="C55" s="78">
        <v>185</v>
      </c>
      <c r="D55" s="78">
        <v>129</v>
      </c>
      <c r="E55" s="79">
        <v>0.3</v>
      </c>
    </row>
    <row r="56" spans="1:5" s="75" customFormat="1" ht="15">
      <c r="A56" s="77" t="s">
        <v>1570</v>
      </c>
      <c r="B56" s="93" t="str">
        <f>VLOOKUP(A56,'[1]pfs items'!$A:$B,2,FALSE)</f>
        <v>Document Shelf 48 in. Table</v>
      </c>
      <c r="C56" s="78">
        <v>200</v>
      </c>
      <c r="D56" s="78">
        <v>140</v>
      </c>
      <c r="E56" s="79">
        <v>0.3</v>
      </c>
    </row>
    <row r="57" spans="1:5" s="75" customFormat="1" ht="15">
      <c r="A57" s="77" t="s">
        <v>1571</v>
      </c>
      <c r="B57" s="93" t="str">
        <f>VLOOKUP(A57,'[1]pfs items'!$A:$B,2,FALSE)</f>
        <v>Straight Uprights (2)</v>
      </c>
      <c r="C57" s="78">
        <v>105</v>
      </c>
      <c r="D57" s="78">
        <v>73</v>
      </c>
      <c r="E57" s="79">
        <v>0.3</v>
      </c>
    </row>
    <row r="58" spans="1:5" s="75" customFormat="1" ht="15">
      <c r="A58" s="77" t="s">
        <v>1572</v>
      </c>
      <c r="B58" s="93" t="str">
        <f>VLOOKUP(A58,'[1]pfs items'!$A:$B,2,FALSE)</f>
        <v>Presort Module: 45-1/2 in.</v>
      </c>
      <c r="C58" s="78">
        <v>530</v>
      </c>
      <c r="D58" s="78">
        <v>371</v>
      </c>
      <c r="E58" s="79">
        <v>0.3</v>
      </c>
    </row>
    <row r="59" spans="1:5" s="75" customFormat="1" ht="15">
      <c r="A59" s="77" t="s">
        <v>1573</v>
      </c>
      <c r="B59" s="93" t="str">
        <f>VLOOKUP(A59,'[1]pfs items'!$A:$B,2,FALSE)</f>
        <v>Presort Module: 68 in.</v>
      </c>
      <c r="C59" s="78">
        <v>530</v>
      </c>
      <c r="D59" s="78">
        <v>371</v>
      </c>
      <c r="E59" s="79">
        <v>0.3</v>
      </c>
    </row>
    <row r="60" spans="1:5" s="75" customFormat="1" ht="15">
      <c r="A60" s="77" t="s">
        <v>1574</v>
      </c>
      <c r="B60" s="93" t="str">
        <f>VLOOKUP(A60,'[1]pfs items'!$A:$B,2,FALSE)</f>
        <v>Bin Sorter 68x15x22</v>
      </c>
      <c r="C60" s="78">
        <v>545</v>
      </c>
      <c r="D60" s="78">
        <v>381</v>
      </c>
      <c r="E60" s="79">
        <v>0.3</v>
      </c>
    </row>
    <row r="61" spans="1:5" s="75" customFormat="1" ht="15">
      <c r="A61" s="77" t="s">
        <v>1575</v>
      </c>
      <c r="B61" s="93" t="str">
        <f>VLOOKUP(A61,'[1]pfs items'!$A:$B,2,FALSE)</f>
        <v>Clsd Bse Rsr 45-1/2x15x13</v>
      </c>
      <c r="C61" s="78">
        <v>285</v>
      </c>
      <c r="D61" s="78">
        <v>199</v>
      </c>
      <c r="E61" s="79">
        <v>0.3</v>
      </c>
    </row>
    <row r="62" spans="1:5" s="75" customFormat="1" ht="15">
      <c r="A62" s="77" t="s">
        <v>1576</v>
      </c>
      <c r="B62" s="93" t="str">
        <f>VLOOKUP(A62,'[1]pfs items'!$A:$B,2,FALSE)</f>
        <v>Clsd Base Rsr 45-1/2x15x6</v>
      </c>
      <c r="C62" s="78">
        <v>250</v>
      </c>
      <c r="D62" s="78">
        <v>175</v>
      </c>
      <c r="E62" s="79">
        <v>0.3</v>
      </c>
    </row>
    <row r="63" spans="1:5" s="75" customFormat="1" ht="15">
      <c r="A63" s="77" t="s">
        <v>1577</v>
      </c>
      <c r="B63" s="93" t="str">
        <f>VLOOKUP(A63,'[1]pfs items'!$A:$B,2,FALSE)</f>
        <v>Clsd Base Rsr 68x15x13</v>
      </c>
      <c r="C63" s="78">
        <v>350</v>
      </c>
      <c r="D63" s="78">
        <v>245</v>
      </c>
      <c r="E63" s="79">
        <v>0.3</v>
      </c>
    </row>
    <row r="64" spans="1:5" s="75" customFormat="1" ht="15">
      <c r="A64" s="77" t="s">
        <v>1578</v>
      </c>
      <c r="B64" s="93" t="str">
        <f>VLOOKUP(A64,'[1]pfs items'!$A:$B,2,FALSE)</f>
        <v>Clsd Base Rsr 68x15x6</v>
      </c>
      <c r="C64" s="78">
        <v>300</v>
      </c>
      <c r="D64" s="78">
        <v>210</v>
      </c>
      <c r="E64" s="79">
        <v>0.3</v>
      </c>
    </row>
    <row r="65" spans="1:5" s="75" customFormat="1" ht="15">
      <c r="A65" s="77" t="s">
        <v>1579</v>
      </c>
      <c r="B65" s="93" t="str">
        <f>VLOOKUP(A65,'[1]pfs items'!$A:$B,2,FALSE)</f>
        <v>Lift Table 45-1/2 in. x 33 in.</v>
      </c>
      <c r="C65" s="78">
        <v>1650</v>
      </c>
      <c r="D65" s="78">
        <v>1155</v>
      </c>
      <c r="E65" s="79">
        <v>0.3</v>
      </c>
    </row>
    <row r="66" spans="1:5" s="75" customFormat="1" ht="15">
      <c r="A66" s="77" t="s">
        <v>1580</v>
      </c>
      <c r="B66" s="93" t="str">
        <f>VLOOKUP(A66,'[1]pfs items'!$A:$B,2,FALSE)</f>
        <v>Lift Table 68 in. x 33 in.</v>
      </c>
      <c r="C66" s="78">
        <v>1875</v>
      </c>
      <c r="D66" s="78">
        <v>1312</v>
      </c>
      <c r="E66" s="79">
        <v>0.3</v>
      </c>
    </row>
    <row r="67" spans="1:5" s="75" customFormat="1" ht="15">
      <c r="A67" s="77" t="s">
        <v>1581</v>
      </c>
      <c r="B67" s="93" t="str">
        <f>VLOOKUP(A67,'[1]pfs items'!$A:$B,2,FALSE)</f>
        <v>Pedestal 1-Box</v>
      </c>
      <c r="C67" s="78">
        <v>810</v>
      </c>
      <c r="D67" s="78">
        <v>567</v>
      </c>
      <c r="E67" s="79">
        <v>0.3</v>
      </c>
    </row>
    <row r="68" spans="1:5" s="75" customFormat="1" ht="15">
      <c r="A68" s="77" t="s">
        <v>1582</v>
      </c>
      <c r="B68" s="93" t="str">
        <f>VLOOKUP(A68,'[1]pfs items'!$A:$B,2,FALSE)</f>
        <v>Pedestal 3-Box</v>
      </c>
      <c r="C68" s="78">
        <v>880</v>
      </c>
      <c r="D68" s="78">
        <v>616</v>
      </c>
      <c r="E68" s="79">
        <v>0.3</v>
      </c>
    </row>
    <row r="69" spans="1:5" s="75" customFormat="1" ht="15">
      <c r="A69" s="77" t="s">
        <v>1583</v>
      </c>
      <c r="B69" s="93" t="str">
        <f>VLOOKUP(A69,'[1]pfs items'!$A:$B,2,FALSE)</f>
        <v>Furniture Solutions Welcome Pack</v>
      </c>
      <c r="C69" s="78">
        <v>0</v>
      </c>
      <c r="D69" s="78">
        <v>0</v>
      </c>
      <c r="E69" s="79">
        <v>0.3</v>
      </c>
    </row>
    <row r="70" spans="1:5" s="75" customFormat="1" ht="15">
      <c r="A70" s="77" t="s">
        <v>1584</v>
      </c>
      <c r="B70" s="93" t="str">
        <f>VLOOKUP(A70,'[1]pfs items'!$A:$B,2,FALSE)</f>
        <v>Plexi Visors 22-5/8 in. Sort</v>
      </c>
      <c r="C70" s="78">
        <v>175</v>
      </c>
      <c r="D70" s="78">
        <v>122</v>
      </c>
      <c r="E70" s="79">
        <v>0.3</v>
      </c>
    </row>
    <row r="71" spans="1:5" s="75" customFormat="1" ht="15">
      <c r="A71" s="77" t="s">
        <v>1585</v>
      </c>
      <c r="B71" s="93" t="str">
        <f>VLOOKUP(A71,'[1]pfs items'!$A:$B,2,FALSE)</f>
        <v>Plexi Visors 45-1/2 in. Sort</v>
      </c>
      <c r="C71" s="78">
        <v>210</v>
      </c>
      <c r="D71" s="78">
        <v>147</v>
      </c>
      <c r="E71" s="79">
        <v>0.3</v>
      </c>
    </row>
    <row r="72" spans="1:5" s="75" customFormat="1" ht="15">
      <c r="A72" s="77" t="s">
        <v>1586</v>
      </c>
      <c r="B72" s="93" t="str">
        <f>VLOOKUP(A72,'[1]pfs items'!$A:$B,2,FALSE)</f>
        <v>Plexi Visors 68 in. Sorter</v>
      </c>
      <c r="C72" s="78">
        <v>240</v>
      </c>
      <c r="D72" s="78">
        <v>168</v>
      </c>
      <c r="E72" s="79">
        <v>0.3</v>
      </c>
    </row>
    <row r="73" spans="1:5" s="75" customFormat="1" ht="15">
      <c r="A73" s="77" t="s">
        <v>1587</v>
      </c>
      <c r="B73" s="93" t="str">
        <f>VLOOKUP(A73,'[1]pfs items'!$A:$B,2,FALSE)</f>
        <v>13 in. Corner Riser</v>
      </c>
      <c r="C73" s="78">
        <v>205</v>
      </c>
      <c r="D73" s="78">
        <v>143</v>
      </c>
      <c r="E73" s="79">
        <v>0.3</v>
      </c>
    </row>
    <row r="74" spans="1:5" s="75" customFormat="1" ht="15">
      <c r="A74" s="77" t="s">
        <v>1588</v>
      </c>
      <c r="B74" s="93" t="str">
        <f>VLOOKUP(A74,'[1]pfs items'!$A:$B,2,FALSE)</f>
        <v>22 in. Corner Riser</v>
      </c>
      <c r="C74" s="78">
        <v>250</v>
      </c>
      <c r="D74" s="78">
        <v>175</v>
      </c>
      <c r="E74" s="79">
        <v>0.3</v>
      </c>
    </row>
    <row r="75" spans="1:5" s="75" customFormat="1" ht="15">
      <c r="A75" s="77" t="s">
        <v>1589</v>
      </c>
      <c r="B75" s="93" t="str">
        <f>VLOOKUP(A75,'[1]pfs items'!$A:$B,2,FALSE)</f>
        <v>Corner Riser 22-5/8x15x6</v>
      </c>
      <c r="C75" s="78">
        <v>175</v>
      </c>
      <c r="D75" s="78">
        <v>122</v>
      </c>
      <c r="E75" s="79">
        <v>0.3</v>
      </c>
    </row>
    <row r="76" spans="1:5" s="75" customFormat="1" ht="15">
      <c r="A76" s="77" t="s">
        <v>1590</v>
      </c>
      <c r="B76" s="93" t="str">
        <f>VLOOKUP(A76,'[1]pfs items'!$A:$B,2,FALSE)</f>
        <v>45-1/2 in. Riser - 13 in. Tall</v>
      </c>
      <c r="C76" s="78">
        <v>250</v>
      </c>
      <c r="D76" s="78">
        <v>175</v>
      </c>
      <c r="E76" s="79">
        <v>0.3</v>
      </c>
    </row>
    <row r="77" spans="1:5" s="75" customFormat="1" ht="15">
      <c r="A77" s="77" t="s">
        <v>1591</v>
      </c>
      <c r="B77" s="93" t="str">
        <f>VLOOKUP(A77,'[1]pfs items'!$A:$B,2,FALSE)</f>
        <v>45-1/2 in. Riser 22 in. Tall</v>
      </c>
      <c r="C77" s="78">
        <v>295</v>
      </c>
      <c r="D77" s="78">
        <v>206</v>
      </c>
      <c r="E77" s="79">
        <v>0.3</v>
      </c>
    </row>
    <row r="78" spans="1:5" s="75" customFormat="1" ht="15">
      <c r="A78" s="77" t="s">
        <v>1592</v>
      </c>
      <c r="B78" s="93" t="str">
        <f>VLOOKUP(A78,'[1]pfs items'!$A:$B,2,FALSE)</f>
        <v>Riser 45-1/2x15x6</v>
      </c>
      <c r="C78" s="78">
        <v>210</v>
      </c>
      <c r="D78" s="78">
        <v>147</v>
      </c>
      <c r="E78" s="79">
        <v>0.3</v>
      </c>
    </row>
    <row r="79" spans="1:5" s="75" customFormat="1" ht="15">
      <c r="A79" s="77" t="s">
        <v>1593</v>
      </c>
      <c r="B79" s="93" t="str">
        <f>VLOOKUP(A79,'[1]pfs items'!$A:$B,2,FALSE)</f>
        <v>68 in. Riser - 13 in. Tall</v>
      </c>
      <c r="C79" s="78">
        <v>315</v>
      </c>
      <c r="D79" s="78">
        <v>220</v>
      </c>
      <c r="E79" s="79">
        <v>0.3</v>
      </c>
    </row>
    <row r="80" spans="1:5" s="75" customFormat="1" ht="15">
      <c r="A80" s="77" t="s">
        <v>1594</v>
      </c>
      <c r="B80" s="93" t="str">
        <f>VLOOKUP(A80,'[1]pfs items'!$A:$B,2,FALSE)</f>
        <v>68 in. Riser 22 in. Tall</v>
      </c>
      <c r="C80" s="78">
        <v>355</v>
      </c>
      <c r="D80" s="78">
        <v>248</v>
      </c>
      <c r="E80" s="79">
        <v>0.3</v>
      </c>
    </row>
    <row r="81" spans="1:5" s="75" customFormat="1" ht="15">
      <c r="A81" s="77" t="s">
        <v>1595</v>
      </c>
      <c r="B81" s="93" t="str">
        <f>VLOOKUP(A81,'[1]pfs items'!$A:$B,2,FALSE)</f>
        <v>Riser 68x15x6</v>
      </c>
      <c r="C81" s="78">
        <v>265</v>
      </c>
      <c r="D81" s="78">
        <v>185</v>
      </c>
      <c r="E81" s="79">
        <v>0.3</v>
      </c>
    </row>
    <row r="82" spans="1:5" s="75" customFormat="1" ht="15">
      <c r="A82" s="77" t="s">
        <v>1596</v>
      </c>
      <c r="B82" s="93" t="str">
        <f>VLOOKUP(A82,'[1]pfs items'!$A:$B,2,FALSE)</f>
        <v>Chan Stiff 22-5/8 in. Risr</v>
      </c>
      <c r="C82" s="78">
        <v>105</v>
      </c>
      <c r="D82" s="78">
        <v>73</v>
      </c>
      <c r="E82" s="79">
        <v>0.3</v>
      </c>
    </row>
    <row r="83" spans="1:5" s="75" customFormat="1" ht="15">
      <c r="A83" s="77" t="s">
        <v>1597</v>
      </c>
      <c r="B83" s="93" t="str">
        <f>VLOOKUP(A83,'[1]pfs items'!$A:$B,2,FALSE)</f>
        <v>Chan Stiff 45-1/2 in. Risr</v>
      </c>
      <c r="C83" s="78">
        <v>140</v>
      </c>
      <c r="D83" s="78">
        <v>98</v>
      </c>
      <c r="E83" s="79">
        <v>0.3</v>
      </c>
    </row>
    <row r="84" spans="1:5" s="75" customFormat="1" ht="15">
      <c r="A84" s="77" t="s">
        <v>1598</v>
      </c>
      <c r="B84" s="93" t="str">
        <f>VLOOKUP(A84,'[1]pfs items'!$A:$B,2,FALSE)</f>
        <v>Chan Stiff 68 in. Riser</v>
      </c>
      <c r="C84" s="78">
        <v>175</v>
      </c>
      <c r="D84" s="78">
        <v>122</v>
      </c>
      <c r="E84" s="79">
        <v>0.3</v>
      </c>
    </row>
    <row r="85" spans="1:5" s="75" customFormat="1" ht="15">
      <c r="A85" s="77" t="s">
        <v>1599</v>
      </c>
      <c r="B85" s="93" t="str">
        <f>VLOOKUP(A85,'[1]pfs items'!$A:$B,2,FALSE)</f>
        <v>Remote Platform Table</v>
      </c>
      <c r="C85" s="78">
        <v>605</v>
      </c>
      <c r="D85" s="78">
        <v>423</v>
      </c>
      <c r="E85" s="79">
        <v>0.3</v>
      </c>
    </row>
    <row r="86" spans="1:5" s="75" customFormat="1" ht="15">
      <c r="A86" s="77" t="s">
        <v>1600</v>
      </c>
      <c r="B86" s="93" t="str">
        <f>VLOOKUP(A86,'[1]pfs items'!$A:$B,2,FALSE)</f>
        <v>10-Bin Sorter (22-5/8 in.)</v>
      </c>
      <c r="C86" s="78">
        <v>365</v>
      </c>
      <c r="D86" s="78">
        <v>255</v>
      </c>
      <c r="E86" s="79">
        <v>0.3</v>
      </c>
    </row>
    <row r="87" spans="1:5" s="75" customFormat="1" ht="15">
      <c r="A87" s="77" t="s">
        <v>1601</v>
      </c>
      <c r="B87" s="93" t="str">
        <f>VLOOKUP(A87,'[1]pfs items'!$A:$B,2,FALSE)</f>
        <v>20-Bin Sorter for 45-1/2 in. Table</v>
      </c>
      <c r="C87" s="78">
        <v>465</v>
      </c>
      <c r="D87" s="78">
        <v>325</v>
      </c>
      <c r="E87" s="79">
        <v>0.3</v>
      </c>
    </row>
    <row r="88" spans="1:5" s="75" customFormat="1" ht="15">
      <c r="A88" s="77" t="s">
        <v>1602</v>
      </c>
      <c r="B88" s="93" t="str">
        <f>VLOOKUP(A88,'[1]pfs items'!$A:$B,2,FALSE)</f>
        <v>25-Bin Sortr 68x15x17-3/8</v>
      </c>
      <c r="C88" s="78">
        <v>545</v>
      </c>
      <c r="D88" s="78">
        <v>381</v>
      </c>
      <c r="E88" s="79">
        <v>0.3</v>
      </c>
    </row>
    <row r="89" spans="1:5" s="75" customFormat="1" ht="15">
      <c r="A89" s="77" t="s">
        <v>1603</v>
      </c>
      <c r="B89" s="93" t="str">
        <f>VLOOKUP(A89,'[1]pfs items'!$A:$B,2,FALSE)</f>
        <v>30-Bin Sorter for 68 in. Table</v>
      </c>
      <c r="C89" s="78">
        <v>565</v>
      </c>
      <c r="D89" s="78">
        <v>395</v>
      </c>
      <c r="E89" s="79">
        <v>0.3</v>
      </c>
    </row>
    <row r="90" spans="1:5" s="75" customFormat="1" ht="15">
      <c r="A90" s="77" t="s">
        <v>1604</v>
      </c>
      <c r="B90" s="93" t="str">
        <f>VLOOKUP(A90,'[1]pfs items'!$A:$B,2,FALSE)</f>
        <v>Wall Brackets 2x2-3/4x10</v>
      </c>
      <c r="C90" s="78">
        <v>35</v>
      </c>
      <c r="D90" s="78">
        <v>24</v>
      </c>
      <c r="E90" s="79">
        <v>0.3</v>
      </c>
    </row>
    <row r="91" spans="1:5" s="75" customFormat="1" ht="15">
      <c r="A91" s="77" t="s">
        <v>1605</v>
      </c>
      <c r="B91" s="93" t="str">
        <f>VLOOKUP(A91,'[1]pfs items'!$A:$B,2,FALSE)</f>
        <v>Sorter Shelves for 10 - 20 - 30 Bin Sorters (for 20 in. sorter)</v>
      </c>
      <c r="C91" s="78">
        <v>20</v>
      </c>
      <c r="D91" s="78">
        <v>14</v>
      </c>
      <c r="E91" s="79">
        <v>0.3</v>
      </c>
    </row>
    <row r="92" spans="1:5" s="75" customFormat="1" ht="15">
      <c r="A92" s="77" t="s">
        <v>1606</v>
      </c>
      <c r="B92" s="93" t="str">
        <f>VLOOKUP(A92,'[1]pfs items'!$A:$B,2,FALSE)</f>
        <v>Sorter Shelves 30in Sorter</v>
      </c>
      <c r="C92" s="78">
        <v>20</v>
      </c>
      <c r="D92" s="78">
        <v>14</v>
      </c>
      <c r="E92" s="79">
        <v>0.3</v>
      </c>
    </row>
    <row r="93" spans="1:5" s="75" customFormat="1" ht="15">
      <c r="A93" s="77" t="s">
        <v>1607</v>
      </c>
      <c r="B93" s="93" t="str">
        <f>VLOOKUP(A93,'[1]pfs items'!$A:$B,2,FALSE)</f>
        <v>Dump Rails for 33 in. x 33 in. table</v>
      </c>
      <c r="C93" s="78">
        <v>110</v>
      </c>
      <c r="D93" s="78">
        <v>77</v>
      </c>
      <c r="E93" s="79">
        <v>0.3</v>
      </c>
    </row>
    <row r="94" spans="1:5" s="75" customFormat="1" ht="15">
      <c r="A94" s="77" t="s">
        <v>1608</v>
      </c>
      <c r="B94" s="93" t="str">
        <f>VLOOKUP(A94,'[1]pfs items'!$A:$B,2,FALSE)</f>
        <v>Dump Rails for 45-1/2 in. x 33 in. table</v>
      </c>
      <c r="C94" s="78">
        <v>130</v>
      </c>
      <c r="D94" s="78">
        <v>91</v>
      </c>
      <c r="E94" s="79">
        <v>0.3</v>
      </c>
    </row>
    <row r="95" spans="1:5" s="75" customFormat="1" ht="15">
      <c r="A95" s="77" t="s">
        <v>1609</v>
      </c>
      <c r="B95" s="93" t="str">
        <f>VLOOKUP(A95,'[1]pfs items'!$A:$B,2,FALSE)</f>
        <v>Dump Rails for 68 in. x 33 in. table</v>
      </c>
      <c r="C95" s="78">
        <v>150</v>
      </c>
      <c r="D95" s="78">
        <v>105</v>
      </c>
      <c r="E95" s="79">
        <v>0.3</v>
      </c>
    </row>
    <row r="96" spans="1:5" s="75" customFormat="1" ht="15">
      <c r="A96" s="77" t="s">
        <v>1610</v>
      </c>
      <c r="B96" s="93" t="str">
        <f>VLOOKUP(A96,'[1]pfs items'!$A:$B,2,FALSE)</f>
        <v>Metal Side Splashers</v>
      </c>
      <c r="C96" s="78">
        <v>95</v>
      </c>
      <c r="D96" s="78">
        <v>66</v>
      </c>
      <c r="E96" s="79">
        <v>0.3</v>
      </c>
    </row>
    <row r="97" spans="1:5" s="75" customFormat="1" ht="15">
      <c r="A97" s="77" t="s">
        <v>1611</v>
      </c>
      <c r="B97" s="93" t="str">
        <f>VLOOKUP(A97,'[1]pfs items'!$A:$B,2,FALSE)</f>
        <v>Wall Brackets 22-5/8 in. Sort</v>
      </c>
      <c r="C97" s="78">
        <v>60</v>
      </c>
      <c r="D97" s="78">
        <v>42</v>
      </c>
      <c r="E97" s="79">
        <v>0.3</v>
      </c>
    </row>
    <row r="98" spans="1:5" s="75" customFormat="1" ht="15">
      <c r="A98" s="77" t="s">
        <v>1612</v>
      </c>
      <c r="B98" s="93" t="str">
        <f>VLOOKUP(A98,'[1]pfs items'!$A:$B,2,FALSE)</f>
        <v>Wall Brackets 45-1/2 in. Sort</v>
      </c>
      <c r="C98" s="78">
        <v>75</v>
      </c>
      <c r="D98" s="78">
        <v>52</v>
      </c>
      <c r="E98" s="79">
        <v>0.3</v>
      </c>
    </row>
    <row r="99" spans="1:5" s="75" customFormat="1" ht="15">
      <c r="A99" s="77" t="s">
        <v>1613</v>
      </c>
      <c r="B99" s="93" t="str">
        <f>VLOOKUP(A99,'[1]pfs items'!$A:$B,2,FALSE)</f>
        <v>Wall Brackets 68 in. Sorter</v>
      </c>
      <c r="C99" s="78">
        <v>85</v>
      </c>
      <c r="D99" s="78">
        <v>59</v>
      </c>
      <c r="E99" s="79">
        <v>0.3</v>
      </c>
    </row>
    <row r="100" spans="1:5" s="75" customFormat="1" ht="15">
      <c r="A100" s="77" t="s">
        <v>1614</v>
      </c>
      <c r="B100" s="93" t="str">
        <f>VLOOKUP(A100,'[1]pfs items'!$A:$B,2,FALSE)</f>
        <v>Tackboard 13 in. H Riser</v>
      </c>
      <c r="C100" s="78">
        <v>95</v>
      </c>
      <c r="D100" s="78">
        <v>66</v>
      </c>
      <c r="E100" s="79">
        <v>0.3</v>
      </c>
    </row>
    <row r="101" spans="1:5" s="75" customFormat="1" ht="15">
      <c r="A101" s="77" t="s">
        <v>1615</v>
      </c>
      <c r="B101" s="93" t="str">
        <f>VLOOKUP(A101,'[1]pfs items'!$A:$B,2,FALSE)</f>
        <v>Tackboard 22 in. H Riser</v>
      </c>
      <c r="C101" s="78">
        <v>135</v>
      </c>
      <c r="D101" s="78">
        <v>94</v>
      </c>
      <c r="E101" s="79">
        <v>0.3</v>
      </c>
    </row>
    <row r="102" spans="1:5" s="75" customFormat="1" ht="15">
      <c r="A102" s="77" t="s">
        <v>1616</v>
      </c>
      <c r="B102" s="93" t="str">
        <f>VLOOKUP(A102,'[1]pfs items'!$A:$B,2,FALSE)</f>
        <v>Tackboard for 45-1/2 in. x 13 in. H Riser</v>
      </c>
      <c r="C102" s="78">
        <v>115</v>
      </c>
      <c r="D102" s="78">
        <v>80</v>
      </c>
      <c r="E102" s="79">
        <v>0.3</v>
      </c>
    </row>
    <row r="103" spans="1:5" s="75" customFormat="1" ht="15">
      <c r="A103" s="77" t="s">
        <v>1617</v>
      </c>
      <c r="B103" s="93" t="str">
        <f>VLOOKUP(A103,'[1]pfs items'!$A:$B,2,FALSE)</f>
        <v>Tackboard for 45-1/2 in. x 22 in. H Riser</v>
      </c>
      <c r="C103" s="78">
        <v>160</v>
      </c>
      <c r="D103" s="78">
        <v>112</v>
      </c>
      <c r="E103" s="79">
        <v>0.3</v>
      </c>
    </row>
    <row r="104" spans="1:5" s="75" customFormat="1" ht="15">
      <c r="A104" s="77" t="s">
        <v>1618</v>
      </c>
      <c r="B104" s="93" t="str">
        <f>VLOOKUP(A104,'[1]pfs items'!$A:$B,2,FALSE)</f>
        <v>Tackboard for 68 in. x 13 in. H Riser</v>
      </c>
      <c r="C104" s="78">
        <v>155</v>
      </c>
      <c r="D104" s="78">
        <v>108</v>
      </c>
      <c r="E104" s="79">
        <v>0.3</v>
      </c>
    </row>
    <row r="105" spans="1:5" s="75" customFormat="1" ht="15">
      <c r="A105" s="77" t="s">
        <v>1619</v>
      </c>
      <c r="B105" s="93" t="str">
        <f>VLOOKUP(A105,'[1]pfs items'!$A:$B,2,FALSE)</f>
        <v>Tackboard for 68 in. x 22 in. H Riser</v>
      </c>
      <c r="C105" s="78">
        <v>235</v>
      </c>
      <c r="D105" s="78">
        <v>164</v>
      </c>
      <c r="E105" s="79">
        <v>0.3</v>
      </c>
    </row>
    <row r="106" spans="1:5" s="75" customFormat="1" ht="15">
      <c r="A106" s="77" t="s">
        <v>1620</v>
      </c>
      <c r="B106" s="93" t="str">
        <f>VLOOKUP(A106,'[1]pfs items'!$A:$B,2,FALSE)</f>
        <v>Caster Set for Modular Tables</v>
      </c>
      <c r="C106" s="78">
        <v>235</v>
      </c>
      <c r="D106" s="78">
        <v>164</v>
      </c>
      <c r="E106" s="79">
        <v>0.3</v>
      </c>
    </row>
    <row r="107" spans="1:5" s="75" customFormat="1" ht="15">
      <c r="A107" s="77" t="s">
        <v>1621</v>
      </c>
      <c r="B107" s="93" t="str">
        <f>VLOOKUP(A107,'[1]pfs items'!$A:$B,2,FALSE)</f>
        <v>Free-Standing 45-1/2 in. Bulk Sorting Module </v>
      </c>
      <c r="C107" s="78">
        <v>730</v>
      </c>
      <c r="D107" s="78">
        <v>511</v>
      </c>
      <c r="E107" s="79">
        <v>0.3</v>
      </c>
    </row>
    <row r="108" spans="1:5" s="75" customFormat="1" ht="15">
      <c r="A108" s="77" t="s">
        <v>1622</v>
      </c>
      <c r="B108" s="93" t="str">
        <f>VLOOKUP(A108,'[1]pfs items'!$A:$B,2,FALSE)</f>
        <v>Free-Standing 68 in. Bulk Sorting Module </v>
      </c>
      <c r="C108" s="78">
        <v>730</v>
      </c>
      <c r="D108" s="78">
        <v>511</v>
      </c>
      <c r="E108" s="79">
        <v>0.3</v>
      </c>
    </row>
    <row r="109" spans="1:5" s="75" customFormat="1" ht="15">
      <c r="A109" s="77" t="s">
        <v>1623</v>
      </c>
      <c r="B109" s="93" t="str">
        <f>VLOOKUP(A109,'[1]pfs items'!$A:$B,2,FALSE)</f>
        <v>Crnr ThruRsr 22-5/8x15x13</v>
      </c>
      <c r="C109" s="78">
        <v>225</v>
      </c>
      <c r="D109" s="78">
        <v>157</v>
      </c>
      <c r="E109" s="79">
        <v>0.3</v>
      </c>
    </row>
    <row r="110" spans="1:5" s="75" customFormat="1" ht="15">
      <c r="A110" s="77" t="s">
        <v>1624</v>
      </c>
      <c r="B110" s="93" t="str">
        <f>VLOOKUP(A110,'[1]pfs items'!$A:$B,2,FALSE)</f>
        <v>Crnr ThruRsr 22-5/8x15x22</v>
      </c>
      <c r="C110" s="78">
        <v>265</v>
      </c>
      <c r="D110" s="78">
        <v>185</v>
      </c>
      <c r="E110" s="79">
        <v>0.3</v>
      </c>
    </row>
    <row r="111" spans="1:5" s="75" customFormat="1" ht="15">
      <c r="A111" s="77" t="s">
        <v>1625</v>
      </c>
      <c r="B111" s="93" t="str">
        <f>VLOOKUP(A111,'[1]pfs items'!$A:$B,2,FALSE)</f>
        <v>Crnr Thru-Rsr 22-5/8x15x6</v>
      </c>
      <c r="C111" s="78">
        <v>195</v>
      </c>
      <c r="D111" s="78">
        <v>136</v>
      </c>
      <c r="E111" s="79">
        <v>0.3</v>
      </c>
    </row>
    <row r="112" spans="1:5" s="75" customFormat="1" ht="15">
      <c r="A112" s="77" t="s">
        <v>1626</v>
      </c>
      <c r="B112" s="93" t="str">
        <f>VLOOKUP(A112,'[1]pfs items'!$A:$B,2,FALSE)</f>
        <v>Thru Riser 45-1/2x15x13</v>
      </c>
      <c r="C112" s="78">
        <v>265</v>
      </c>
      <c r="D112" s="78">
        <v>185</v>
      </c>
      <c r="E112" s="79">
        <v>0.3</v>
      </c>
    </row>
    <row r="113" spans="1:5" s="75" customFormat="1" ht="15">
      <c r="A113" s="77" t="s">
        <v>1627</v>
      </c>
      <c r="B113" s="93" t="str">
        <f>VLOOKUP(A113,'[1]pfs items'!$A:$B,2,FALSE)</f>
        <v>Thru Riser 45-1/2x15x22</v>
      </c>
      <c r="C113" s="78">
        <v>315</v>
      </c>
      <c r="D113" s="78">
        <v>220</v>
      </c>
      <c r="E113" s="79">
        <v>0.3</v>
      </c>
    </row>
    <row r="114" spans="1:5" s="75" customFormat="1" ht="15">
      <c r="A114" s="77" t="s">
        <v>1628</v>
      </c>
      <c r="B114" s="93" t="str">
        <f>VLOOKUP(A114,'[1]pfs items'!$A:$B,2,FALSE)</f>
        <v>Thru Riser 45-1/2x15x6</v>
      </c>
      <c r="C114" s="78">
        <v>225</v>
      </c>
      <c r="D114" s="78">
        <v>157</v>
      </c>
      <c r="E114" s="79">
        <v>0.3</v>
      </c>
    </row>
    <row r="115" spans="1:5" s="75" customFormat="1" ht="15">
      <c r="A115" s="77" t="s">
        <v>1629</v>
      </c>
      <c r="B115" s="93" t="str">
        <f>VLOOKUP(A115,'[1]pfs items'!$A:$B,2,FALSE)</f>
        <v>Thru Riser 68x15x6</v>
      </c>
      <c r="C115" s="78">
        <v>280</v>
      </c>
      <c r="D115" s="78">
        <v>196</v>
      </c>
      <c r="E115" s="79">
        <v>0.3</v>
      </c>
    </row>
    <row r="116" spans="1:5" s="75" customFormat="1" ht="15">
      <c r="A116" s="77" t="s">
        <v>1630</v>
      </c>
      <c r="B116" s="93" t="str">
        <f>VLOOKUP(A116,'[1]pfs items'!$A:$B,2,FALSE)</f>
        <v>10-Bin Corner Thru Sorter</v>
      </c>
      <c r="C116" s="78">
        <v>415</v>
      </c>
      <c r="D116" s="78">
        <v>290</v>
      </c>
      <c r="E116" s="79">
        <v>0.3</v>
      </c>
    </row>
    <row r="117" spans="1:5" s="75" customFormat="1" ht="15">
      <c r="A117" s="77" t="s">
        <v>1631</v>
      </c>
      <c r="B117" s="93" t="str">
        <f>VLOOKUP(A117,'[1]pfs items'!$A:$B,2,FALSE)</f>
        <v>20-Bin Thru Sorter</v>
      </c>
      <c r="C117" s="78">
        <v>510</v>
      </c>
      <c r="D117" s="78">
        <v>357</v>
      </c>
      <c r="E117" s="79">
        <v>0.3</v>
      </c>
    </row>
    <row r="118" spans="1:5" s="75" customFormat="1" ht="15">
      <c r="A118" s="77" t="s">
        <v>1632</v>
      </c>
      <c r="B118" s="93" t="str">
        <f>VLOOKUP(A118,'[1]pfs items'!$A:$B,2,FALSE)</f>
        <v>25-Bin Thru Sorter</v>
      </c>
      <c r="C118" s="78">
        <v>595</v>
      </c>
      <c r="D118" s="78">
        <v>416</v>
      </c>
      <c r="E118" s="79">
        <v>0.3</v>
      </c>
    </row>
    <row r="119" spans="1:5" s="75" customFormat="1" ht="15">
      <c r="A119" s="77" t="s">
        <v>1633</v>
      </c>
      <c r="B119" s="93" t="str">
        <f>VLOOKUP(A119,'[1]pfs items'!$A:$B,2,FALSE)</f>
        <v>30-Bin Thru Sorter</v>
      </c>
      <c r="C119" s="78">
        <v>610</v>
      </c>
      <c r="D119" s="78">
        <v>427</v>
      </c>
      <c r="E119" s="79">
        <v>0.3</v>
      </c>
    </row>
    <row r="120" spans="1:5" s="75" customFormat="1" ht="15">
      <c r="A120" s="77" t="s">
        <v>1634</v>
      </c>
      <c r="B120" s="93" t="str">
        <f>VLOOKUP(A120,'[1]pfs items'!$A:$B,2,FALSE)</f>
        <v>Sorter Retaining Brackets (2)</v>
      </c>
      <c r="C120" s="78">
        <v>25</v>
      </c>
      <c r="D120" s="78">
        <v>17</v>
      </c>
      <c r="E120" s="79">
        <v>0.3</v>
      </c>
    </row>
    <row r="121" spans="1:5" s="75" customFormat="1" ht="15">
      <c r="A121" s="77" t="s">
        <v>1635</v>
      </c>
      <c r="B121" s="93" t="str">
        <f>VLOOKUP(A121,'[1]pfs items'!$A:$B,2,FALSE)</f>
        <v>Thru-Sorter Shelves - 11 in.</v>
      </c>
      <c r="C121" s="78">
        <v>20</v>
      </c>
      <c r="D121" s="78">
        <v>14</v>
      </c>
      <c r="E121" s="79">
        <v>0.3</v>
      </c>
    </row>
    <row r="122" spans="1:5" s="75" customFormat="1" ht="15">
      <c r="A122" s="77" t="s">
        <v>1636</v>
      </c>
      <c r="B122" s="93" t="str">
        <f>VLOOKUP(A122,'[1]pfs items'!$A:$B,2,FALSE)</f>
        <v>Thru-Sorter Shelves - 13 in.</v>
      </c>
      <c r="C122" s="78">
        <v>20</v>
      </c>
      <c r="D122" s="78">
        <v>14</v>
      </c>
      <c r="E122" s="79">
        <v>0.3</v>
      </c>
    </row>
    <row r="123" spans="1:5" s="75" customFormat="1" ht="15">
      <c r="A123" s="77" t="s">
        <v>1637</v>
      </c>
      <c r="B123" s="93" t="str">
        <f>VLOOKUP(A123,'[1]pfs items'!$A:$B,2,FALSE)</f>
        <v>Vertical Divider for Vertical Sorters</v>
      </c>
      <c r="C123" s="78">
        <v>20</v>
      </c>
      <c r="D123" s="78">
        <v>14</v>
      </c>
      <c r="E123" s="79">
        <v>0.3</v>
      </c>
    </row>
    <row r="124" spans="1:5" s="75" customFormat="1" ht="15">
      <c r="A124" s="77" t="s">
        <v>1638</v>
      </c>
      <c r="B124" s="93" t="str">
        <f>VLOOKUP(A124,'[1]pfs items'!$A:$B,2,FALSE)</f>
        <v>Vertical Sorter 22 in. Table</v>
      </c>
      <c r="C124" s="78">
        <v>465</v>
      </c>
      <c r="D124" s="78">
        <v>325</v>
      </c>
      <c r="E124" s="79">
        <v>0.3</v>
      </c>
    </row>
    <row r="125" spans="1:5" s="75" customFormat="1" ht="15">
      <c r="A125" s="77" t="s">
        <v>1639</v>
      </c>
      <c r="B125" s="93" t="str">
        <f>VLOOKUP(A125,'[1]pfs items'!$A:$B,2,FALSE)</f>
        <v>Vertical Sorter for 45-1/2 in. Table</v>
      </c>
      <c r="C125" s="78">
        <v>560</v>
      </c>
      <c r="D125" s="78">
        <v>392</v>
      </c>
      <c r="E125" s="79">
        <v>0.3</v>
      </c>
    </row>
    <row r="126" spans="1:5" s="75" customFormat="1" ht="15">
      <c r="A126" s="77" t="s">
        <v>1640</v>
      </c>
      <c r="B126" s="93" t="str">
        <f>VLOOKUP(A126,'[1]pfs items'!$A:$B,2,FALSE)</f>
        <v>Vertical Sorter 68 in. Table</v>
      </c>
      <c r="C126" s="78">
        <v>650</v>
      </c>
      <c r="D126" s="78">
        <v>455</v>
      </c>
      <c r="E126" s="79">
        <v>0.3</v>
      </c>
    </row>
    <row r="127" spans="1:5" s="75" customFormat="1" ht="15">
      <c r="A127" s="77" t="s">
        <v>1641</v>
      </c>
      <c r="B127" s="93" t="str">
        <f>VLOOKUP(A127,'[1]pfs items'!$A:$B,2,FALSE)</f>
        <v>Anti-Fatigue Mat</v>
      </c>
      <c r="C127" s="78">
        <v>450</v>
      </c>
      <c r="D127" s="78">
        <v>315</v>
      </c>
      <c r="E127" s="79">
        <v>0.3</v>
      </c>
    </row>
    <row r="128" spans="1:5" s="75" customFormat="1" ht="15">
      <c r="A128" s="77" t="s">
        <v>1642</v>
      </c>
      <c r="B128" s="93" t="str">
        <f>VLOOKUP(A128,'[1]pfs items'!$A:$B,2,FALSE)</f>
        <v>Mobile Table 36x24x31</v>
      </c>
      <c r="C128" s="78">
        <v>760</v>
      </c>
      <c r="D128" s="78">
        <v>532</v>
      </c>
      <c r="E128" s="79">
        <v>0.3</v>
      </c>
    </row>
    <row r="129" spans="1:5" s="75" customFormat="1" ht="15">
      <c r="A129" s="77" t="s">
        <v>1643</v>
      </c>
      <c r="B129" s="93" t="str">
        <f>VLOOKUP(A129,'[1]pfs items'!$A:$B,2,FALSE)</f>
        <v>Mobile Table 48x24x36</v>
      </c>
      <c r="C129" s="78">
        <v>795</v>
      </c>
      <c r="D129" s="78">
        <v>556</v>
      </c>
      <c r="E129" s="79">
        <v>0.3</v>
      </c>
    </row>
    <row r="130" spans="1:5" s="75" customFormat="1" ht="15">
      <c r="A130" s="77" t="s">
        <v>1644</v>
      </c>
      <c r="B130" s="93" t="str">
        <f>VLOOKUP(A130,'[1]pfs items'!$A:$B,2,FALSE)</f>
        <v>68 in. Ship Station with Storage Shelf</v>
      </c>
      <c r="C130" s="78">
        <v>2545</v>
      </c>
      <c r="D130" s="78">
        <v>1781</v>
      </c>
      <c r="E130" s="79">
        <v>0.3</v>
      </c>
    </row>
    <row r="131" spans="1:5" s="75" customFormat="1" ht="15">
      <c r="A131" s="77" t="s">
        <v>1645</v>
      </c>
      <c r="B131" s="93" t="str">
        <f>VLOOKUP(A131,'[1]pfs items'!$A:$B,2,FALSE)</f>
        <v>68 in. Ship Station with Material Dividers (No Storage Shelf) </v>
      </c>
      <c r="C131" s="78">
        <v>2565</v>
      </c>
      <c r="D131" s="78">
        <v>1795</v>
      </c>
      <c r="E131" s="79">
        <v>0.3</v>
      </c>
    </row>
    <row r="132" spans="1:5" s="75" customFormat="1" ht="15">
      <c r="A132" s="77" t="s">
        <v>1646</v>
      </c>
      <c r="B132" s="93" t="str">
        <f>VLOOKUP(A132,'[1]pfs items'!$A:$B,2,FALSE)</f>
        <v>Paper Roll Stand with Cutter</v>
      </c>
      <c r="C132" s="78">
        <v>1025</v>
      </c>
      <c r="D132" s="78">
        <v>717</v>
      </c>
      <c r="E132" s="79">
        <v>0.3</v>
      </c>
    </row>
    <row r="133" spans="1:5" s="75" customFormat="1" ht="15">
      <c r="A133" s="77" t="s">
        <v>1647</v>
      </c>
      <c r="B133" s="93" t="str">
        <f>VLOOKUP(A133,'[1]pfs items'!$A:$B,2,FALSE)</f>
        <v>Mobile Cabinet with Storage and Pull Out Trays</v>
      </c>
      <c r="C133" s="78">
        <v>385</v>
      </c>
      <c r="D133" s="78">
        <v>269</v>
      </c>
      <c r="E133" s="79">
        <v>0.3</v>
      </c>
    </row>
    <row r="134" spans="1:5" s="75" customFormat="1" ht="15">
      <c r="A134" s="77" t="s">
        <v>1648</v>
      </c>
      <c r="B134" s="93" t="str">
        <f>VLOOKUP(A134,'[1]pfs items'!$A:$B,2,FALSE)</f>
        <v>30 in. x 22 in. Deep Utility Table</v>
      </c>
      <c r="C134" s="78">
        <v>325</v>
      </c>
      <c r="D134" s="78">
        <v>227</v>
      </c>
      <c r="E134" s="79">
        <v>0.3</v>
      </c>
    </row>
    <row r="135" spans="1:5" s="75" customFormat="1" ht="15">
      <c r="A135" s="77" t="s">
        <v>1649</v>
      </c>
      <c r="B135" s="93" t="str">
        <f>VLOOKUP(A135,'[1]pfs items'!$A:$B,2,FALSE)</f>
        <v>36 in. x 22 in. Deep Utility Table</v>
      </c>
      <c r="C135" s="78">
        <v>345</v>
      </c>
      <c r="D135" s="78">
        <v>241</v>
      </c>
      <c r="E135" s="79">
        <v>0.3</v>
      </c>
    </row>
    <row r="136" spans="1:5" s="75" customFormat="1" ht="15">
      <c r="A136" s="77" t="s">
        <v>1650</v>
      </c>
      <c r="B136" s="93" t="str">
        <f>VLOOKUP(A136,'[1]pfs items'!$A:$B,2,FALSE)</f>
        <v>42 in. x 22 in. Deep Utility Table</v>
      </c>
      <c r="C136" s="78">
        <v>360</v>
      </c>
      <c r="D136" s="78">
        <v>252</v>
      </c>
      <c r="E136" s="79">
        <v>0.3</v>
      </c>
    </row>
    <row r="137" spans="1:5" s="75" customFormat="1" ht="15">
      <c r="A137" s="77" t="s">
        <v>1651</v>
      </c>
      <c r="B137" s="93" t="str">
        <f>VLOOKUP(A137,'[1]pfs items'!$A:$B,2,FALSE)</f>
        <v>48 in. x 22 in. Deep Utility Table</v>
      </c>
      <c r="C137" s="78">
        <v>380</v>
      </c>
      <c r="D137" s="78">
        <v>266</v>
      </c>
      <c r="E137" s="79">
        <v>0.3</v>
      </c>
    </row>
    <row r="138" spans="1:5" s="75" customFormat="1" ht="15">
      <c r="A138" s="77" t="s">
        <v>1652</v>
      </c>
      <c r="B138" s="93" t="str">
        <f>VLOOKUP(A138,'[1]pfs items'!$A:$B,2,FALSE)</f>
        <v>54 in. x 22 in. Deep Utility Table</v>
      </c>
      <c r="C138" s="78">
        <v>395</v>
      </c>
      <c r="D138" s="78">
        <v>276</v>
      </c>
      <c r="E138" s="79">
        <v>0.3</v>
      </c>
    </row>
    <row r="139" spans="1:5" s="75" customFormat="1" ht="15">
      <c r="A139" s="77" t="s">
        <v>1653</v>
      </c>
      <c r="B139" s="93" t="str">
        <f>VLOOKUP(A139,'[1]pfs items'!$A:$B,2,FALSE)</f>
        <v>60 in. x 22 in. Deep Utility Table</v>
      </c>
      <c r="C139" s="78">
        <v>415</v>
      </c>
      <c r="D139" s="78">
        <v>290</v>
      </c>
      <c r="E139" s="79">
        <v>0.3</v>
      </c>
    </row>
    <row r="140" spans="1:5" s="75" customFormat="1" ht="15">
      <c r="A140" s="77" t="s">
        <v>1654</v>
      </c>
      <c r="B140" s="93" t="str">
        <f>VLOOKUP(A140,'[1]pfs items'!$A:$B,2,FALSE)</f>
        <v>66 in. x 22 in. Deep Utility Table</v>
      </c>
      <c r="C140" s="78">
        <v>430</v>
      </c>
      <c r="D140" s="78">
        <v>301</v>
      </c>
      <c r="E140" s="79">
        <v>0.3</v>
      </c>
    </row>
    <row r="141" spans="1:5" s="75" customFormat="1" ht="15">
      <c r="A141" s="77" t="s">
        <v>1655</v>
      </c>
      <c r="B141" s="93" t="str">
        <f>VLOOKUP(A141,'[1]pfs items'!$A:$B,2,FALSE)</f>
        <v>72 in. x 22 in. Deep Utility Table</v>
      </c>
      <c r="C141" s="78">
        <v>450</v>
      </c>
      <c r="D141" s="78">
        <v>315</v>
      </c>
      <c r="E141" s="79">
        <v>0.3</v>
      </c>
    </row>
    <row r="142" spans="1:5" s="75" customFormat="1" ht="15">
      <c r="A142" s="77" t="s">
        <v>1656</v>
      </c>
      <c r="B142" s="93" t="str">
        <f>VLOOKUP(A142,'[1]pfs items'!$A:$B,2,FALSE)</f>
        <v>Storage Shelf 30x22 Table</v>
      </c>
      <c r="C142" s="78">
        <v>95</v>
      </c>
      <c r="D142" s="78">
        <v>66</v>
      </c>
      <c r="E142" s="79">
        <v>0.3</v>
      </c>
    </row>
    <row r="143" spans="1:5" s="75" customFormat="1" ht="15">
      <c r="A143" s="77" t="s">
        <v>1657</v>
      </c>
      <c r="B143" s="93" t="str">
        <f>VLOOKUP(A143,'[1]pfs items'!$A:$B,2,FALSE)</f>
        <v>Storage Shelf 36x22 Table</v>
      </c>
      <c r="C143" s="78">
        <v>120</v>
      </c>
      <c r="D143" s="78">
        <v>84</v>
      </c>
      <c r="E143" s="79">
        <v>0.3</v>
      </c>
    </row>
    <row r="144" spans="1:5" s="75" customFormat="1" ht="15">
      <c r="A144" s="77" t="s">
        <v>1658</v>
      </c>
      <c r="B144" s="93" t="str">
        <f>VLOOKUP(A144,'[1]pfs items'!$A:$B,2,FALSE)</f>
        <v>Storage Shelf 48x22 Table</v>
      </c>
      <c r="C144" s="78">
        <v>145</v>
      </c>
      <c r="D144" s="78">
        <v>101</v>
      </c>
      <c r="E144" s="79">
        <v>0.3</v>
      </c>
    </row>
  </sheetData>
  <sheetProtection/>
  <mergeCells count="1">
    <mergeCell ref="A9:E9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7109375" style="0" customWidth="1"/>
    <col min="2" max="2" width="31.28125" style="0" customWidth="1"/>
    <col min="3" max="3" width="28.00390625" style="0" customWidth="1"/>
    <col min="4" max="4" width="20.7109375" style="0" customWidth="1"/>
    <col min="7" max="7" width="20.57421875" style="0" customWidth="1"/>
    <col min="8" max="8" width="20.8515625" style="0" customWidth="1"/>
  </cols>
  <sheetData>
    <row r="1" ht="15.75" thickBot="1">
      <c r="A1" s="63" t="s">
        <v>3228</v>
      </c>
    </row>
    <row r="2" spans="1:2" ht="15.75" thickBot="1">
      <c r="A2" s="34" t="s">
        <v>3301</v>
      </c>
      <c r="B2" s="35" t="s">
        <v>3631</v>
      </c>
    </row>
    <row r="3" spans="1:2" ht="34.5">
      <c r="A3" s="18" t="s">
        <v>3230</v>
      </c>
      <c r="B3" s="29" t="s">
        <v>3662</v>
      </c>
    </row>
    <row r="4" spans="1:2" ht="15.75">
      <c r="A4" s="30"/>
      <c r="B4" s="21"/>
    </row>
    <row r="5" spans="1:2" ht="39">
      <c r="A5" s="31" t="s">
        <v>3302</v>
      </c>
      <c r="B5" s="21" t="s">
        <v>3669</v>
      </c>
    </row>
    <row r="6" spans="1:2" ht="64.5">
      <c r="A6" s="31" t="s">
        <v>3303</v>
      </c>
      <c r="B6" s="21" t="s">
        <v>3231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4.00390625" style="0" bestFit="1" customWidth="1"/>
    <col min="2" max="2" width="25.28125" style="0" bestFit="1" customWidth="1"/>
    <col min="3" max="3" width="25.28125" style="0" customWidth="1"/>
    <col min="6" max="6" width="22.28125" style="0" customWidth="1"/>
    <col min="7" max="7" width="20.140625" style="0" customWidth="1"/>
  </cols>
  <sheetData>
    <row r="1" spans="1:3" ht="15.75" thickBot="1">
      <c r="A1" s="27" t="s">
        <v>3643</v>
      </c>
      <c r="B1" s="28" t="s">
        <v>3631</v>
      </c>
      <c r="C1" s="47"/>
    </row>
    <row r="2" spans="1:3" ht="45.75">
      <c r="A2" s="18" t="s">
        <v>3650</v>
      </c>
      <c r="B2" s="29" t="s">
        <v>3662</v>
      </c>
      <c r="C2" s="48"/>
    </row>
    <row r="3" spans="1:3" ht="26.25">
      <c r="A3" s="31" t="s">
        <v>3633</v>
      </c>
      <c r="B3" s="32">
        <v>0.45</v>
      </c>
      <c r="C3" s="49"/>
    </row>
    <row r="4" spans="1:3" ht="15">
      <c r="A4" s="31" t="s">
        <v>3663</v>
      </c>
      <c r="B4" s="32">
        <v>0.45</v>
      </c>
      <c r="C4" s="49"/>
    </row>
    <row r="5" spans="1:3" ht="26.25">
      <c r="A5" s="31" t="s">
        <v>3664</v>
      </c>
      <c r="B5" s="32">
        <v>0.15</v>
      </c>
      <c r="C5" s="49"/>
    </row>
    <row r="6" spans="1:3" ht="26.25">
      <c r="A6" s="31" t="s">
        <v>3665</v>
      </c>
      <c r="B6" s="32">
        <v>0.3</v>
      </c>
      <c r="C6" s="49"/>
    </row>
    <row r="7" spans="1:3" ht="15">
      <c r="A7" s="33" t="s">
        <v>3634</v>
      </c>
      <c r="B7" s="32"/>
      <c r="C7" s="49"/>
    </row>
    <row r="8" spans="1:3" ht="15">
      <c r="A8" s="31" t="s">
        <v>3666</v>
      </c>
      <c r="B8" s="32">
        <v>0.25</v>
      </c>
      <c r="C8" s="49"/>
    </row>
    <row r="9" spans="1:3" ht="26.25">
      <c r="A9" s="33" t="s">
        <v>3667</v>
      </c>
      <c r="B9" s="21"/>
      <c r="C9" s="48"/>
    </row>
    <row r="10" spans="1:3" ht="26.25">
      <c r="A10" s="31" t="s">
        <v>3668</v>
      </c>
      <c r="B10" s="21" t="s">
        <v>3669</v>
      </c>
      <c r="C10" s="48"/>
    </row>
    <row r="11" spans="1:3" ht="26.25">
      <c r="A11" s="31" t="s">
        <v>3670</v>
      </c>
      <c r="B11" s="21" t="s">
        <v>3671</v>
      </c>
      <c r="C11" s="48"/>
    </row>
    <row r="12" spans="1:3" ht="26.25">
      <c r="A12" s="31" t="s">
        <v>3672</v>
      </c>
      <c r="B12" s="26">
        <v>0.05</v>
      </c>
      <c r="C12" s="50"/>
    </row>
    <row r="14" spans="1:8" ht="30">
      <c r="A14" s="43" t="s">
        <v>3638</v>
      </c>
      <c r="B14" s="43" t="s">
        <v>3639</v>
      </c>
      <c r="C14" s="43" t="s">
        <v>3715</v>
      </c>
      <c r="D14" s="44" t="s">
        <v>3718</v>
      </c>
      <c r="E14" s="44" t="s">
        <v>3717</v>
      </c>
      <c r="F14" s="44" t="s">
        <v>3716</v>
      </c>
      <c r="G14" s="44" t="s">
        <v>3709</v>
      </c>
      <c r="H14" s="44" t="s">
        <v>3717</v>
      </c>
    </row>
    <row r="15" spans="1:8" ht="15">
      <c r="A15" t="s">
        <v>3719</v>
      </c>
      <c r="B15" t="s">
        <v>3710</v>
      </c>
      <c r="C15">
        <v>425</v>
      </c>
      <c r="D15">
        <v>234</v>
      </c>
      <c r="E15" s="51">
        <f>+(C15-D15)/C15</f>
        <v>0.44941176470588234</v>
      </c>
      <c r="F15" s="45" t="s">
        <v>3712</v>
      </c>
      <c r="G15" s="45" t="s">
        <v>3712</v>
      </c>
      <c r="H15" t="s">
        <v>3721</v>
      </c>
    </row>
    <row r="16" spans="1:8" ht="15">
      <c r="A16" t="s">
        <v>3720</v>
      </c>
      <c r="B16" t="s">
        <v>3711</v>
      </c>
      <c r="C16">
        <v>745</v>
      </c>
      <c r="D16">
        <v>409</v>
      </c>
      <c r="E16" s="51">
        <f>+(C16-D16)/C16</f>
        <v>0.45100671140939597</v>
      </c>
      <c r="F16" s="45" t="s">
        <v>3712</v>
      </c>
      <c r="G16" t="s">
        <v>3712</v>
      </c>
      <c r="H16" t="s">
        <v>3721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4.00390625" style="0" customWidth="1"/>
    <col min="2" max="2" width="21.140625" style="0" bestFit="1" customWidth="1"/>
    <col min="3" max="3" width="49.28125" style="87" bestFit="1" customWidth="1"/>
    <col min="4" max="9" width="12.7109375" style="0" customWidth="1"/>
  </cols>
  <sheetData>
    <row r="1" spans="1:5" ht="15.75" thickBot="1">
      <c r="A1" s="34" t="s">
        <v>3673</v>
      </c>
      <c r="B1" s="35" t="s">
        <v>3631</v>
      </c>
      <c r="C1" s="108"/>
      <c r="D1" s="109"/>
      <c r="E1" s="54"/>
    </row>
    <row r="2" spans="1:2" ht="45.75">
      <c r="A2" s="18" t="s">
        <v>3650</v>
      </c>
      <c r="B2" s="29" t="s">
        <v>3662</v>
      </c>
    </row>
    <row r="3" spans="1:2" ht="15.75">
      <c r="A3" s="30"/>
      <c r="B3" s="21"/>
    </row>
    <row r="4" spans="1:2" ht="26.25">
      <c r="A4" s="31" t="s">
        <v>3633</v>
      </c>
      <c r="B4" s="32">
        <v>0.45</v>
      </c>
    </row>
    <row r="5" spans="1:2" ht="15">
      <c r="A5" s="31" t="s">
        <v>3663</v>
      </c>
      <c r="B5" s="32">
        <v>0.45</v>
      </c>
    </row>
    <row r="6" spans="1:2" ht="26.25">
      <c r="A6" s="31" t="s">
        <v>3664</v>
      </c>
      <c r="B6" s="32">
        <v>0.15</v>
      </c>
    </row>
    <row r="7" spans="1:2" ht="26.25">
      <c r="A7" s="31" t="s">
        <v>3665</v>
      </c>
      <c r="B7" s="32">
        <v>0.3</v>
      </c>
    </row>
    <row r="8" spans="1:2" ht="15">
      <c r="A8" s="33" t="s">
        <v>3634</v>
      </c>
      <c r="B8" s="32"/>
    </row>
    <row r="9" spans="1:2" ht="15">
      <c r="A9" s="31" t="s">
        <v>3666</v>
      </c>
      <c r="B9" s="32">
        <v>0.25</v>
      </c>
    </row>
    <row r="10" spans="1:2" ht="26.25">
      <c r="A10" s="33" t="s">
        <v>3667</v>
      </c>
      <c r="B10" s="21"/>
    </row>
    <row r="11" spans="1:2" ht="26.25">
      <c r="A11" s="31" t="s">
        <v>3668</v>
      </c>
      <c r="B11" s="21" t="s">
        <v>3669</v>
      </c>
    </row>
    <row r="12" spans="1:2" ht="26.25">
      <c r="A12" s="31" t="s">
        <v>3670</v>
      </c>
      <c r="B12" s="21" t="s">
        <v>3671</v>
      </c>
    </row>
    <row r="13" spans="1:2" ht="26.25">
      <c r="A13" s="31" t="s">
        <v>3672</v>
      </c>
      <c r="B13" s="26">
        <v>0.05</v>
      </c>
    </row>
    <row r="15" spans="1:9" ht="45">
      <c r="A15" s="43" t="s">
        <v>3638</v>
      </c>
      <c r="B15" s="43" t="s">
        <v>3764</v>
      </c>
      <c r="C15" s="88" t="s">
        <v>3639</v>
      </c>
      <c r="D15" s="44" t="s">
        <v>3715</v>
      </c>
      <c r="E15" s="44" t="s">
        <v>3718</v>
      </c>
      <c r="F15" s="44" t="s">
        <v>3717</v>
      </c>
      <c r="G15" s="44" t="s">
        <v>3756</v>
      </c>
      <c r="H15" s="44" t="s">
        <v>3709</v>
      </c>
      <c r="I15" s="44" t="s">
        <v>3717</v>
      </c>
    </row>
    <row r="16" spans="1:9" ht="15">
      <c r="A16" t="s">
        <v>3727</v>
      </c>
      <c r="B16" t="s">
        <v>3766</v>
      </c>
      <c r="C16" s="87" t="s">
        <v>1672</v>
      </c>
      <c r="D16" s="53">
        <v>0</v>
      </c>
      <c r="E16" s="53">
        <v>0</v>
      </c>
      <c r="F16" s="51">
        <v>0.45</v>
      </c>
      <c r="G16" t="s">
        <v>3111</v>
      </c>
      <c r="H16" t="s">
        <v>3111</v>
      </c>
      <c r="I16" s="51"/>
    </row>
    <row r="17" spans="1:9" ht="15">
      <c r="A17" t="s">
        <v>3774</v>
      </c>
      <c r="B17" t="s">
        <v>3766</v>
      </c>
      <c r="C17" s="87" t="s">
        <v>1663</v>
      </c>
      <c r="D17" s="53">
        <v>595</v>
      </c>
      <c r="E17" s="53">
        <v>327</v>
      </c>
      <c r="F17" s="51">
        <v>0.45</v>
      </c>
      <c r="G17" t="s">
        <v>3111</v>
      </c>
      <c r="H17" t="s">
        <v>3111</v>
      </c>
      <c r="I17" s="51"/>
    </row>
    <row r="18" spans="1:9" ht="15">
      <c r="A18" t="s">
        <v>3775</v>
      </c>
      <c r="B18" t="s">
        <v>3766</v>
      </c>
      <c r="C18" s="87" t="s">
        <v>1682</v>
      </c>
      <c r="D18" s="53">
        <v>1495</v>
      </c>
      <c r="E18" s="53">
        <v>822</v>
      </c>
      <c r="F18" s="51">
        <v>0.45</v>
      </c>
      <c r="G18" t="s">
        <v>3111</v>
      </c>
      <c r="H18" t="s">
        <v>3111</v>
      </c>
      <c r="I18" s="51"/>
    </row>
    <row r="19" spans="1:9" ht="15">
      <c r="A19" t="s">
        <v>3742</v>
      </c>
      <c r="B19" t="s">
        <v>3766</v>
      </c>
      <c r="C19" s="87" t="s">
        <v>1683</v>
      </c>
      <c r="D19" s="53">
        <v>2495</v>
      </c>
      <c r="E19" s="53">
        <v>1372</v>
      </c>
      <c r="F19" s="51">
        <v>0.45</v>
      </c>
      <c r="G19" t="s">
        <v>3111</v>
      </c>
      <c r="H19" t="s">
        <v>3111</v>
      </c>
      <c r="I19" s="51"/>
    </row>
    <row r="20" spans="1:9" ht="15">
      <c r="A20" t="s">
        <v>3743</v>
      </c>
      <c r="B20" t="s">
        <v>3766</v>
      </c>
      <c r="C20" s="87" t="s">
        <v>1684</v>
      </c>
      <c r="D20" s="53">
        <v>2995</v>
      </c>
      <c r="E20" s="53">
        <v>1647</v>
      </c>
      <c r="F20" s="51">
        <v>0.45</v>
      </c>
      <c r="G20" t="s">
        <v>3111</v>
      </c>
      <c r="H20" t="s">
        <v>3111</v>
      </c>
      <c r="I20" s="51"/>
    </row>
    <row r="21" spans="1:9" ht="15">
      <c r="A21" t="s">
        <v>3776</v>
      </c>
      <c r="B21" t="s">
        <v>3766</v>
      </c>
      <c r="C21" s="87" t="s">
        <v>1685</v>
      </c>
      <c r="D21" s="53">
        <v>395</v>
      </c>
      <c r="E21" s="53">
        <v>217</v>
      </c>
      <c r="F21" s="51">
        <v>0.45</v>
      </c>
      <c r="G21" t="s">
        <v>3111</v>
      </c>
      <c r="H21" t="s">
        <v>3111</v>
      </c>
      <c r="I21" s="51"/>
    </row>
    <row r="22" spans="1:9" ht="15">
      <c r="A22" t="s">
        <v>3777</v>
      </c>
      <c r="B22" t="s">
        <v>3766</v>
      </c>
      <c r="C22" s="87" t="s">
        <v>1664</v>
      </c>
      <c r="D22" s="53">
        <v>0</v>
      </c>
      <c r="E22" s="53">
        <v>0</v>
      </c>
      <c r="F22" s="51">
        <v>0.45</v>
      </c>
      <c r="G22" t="s">
        <v>3111</v>
      </c>
      <c r="H22" t="s">
        <v>3111</v>
      </c>
      <c r="I22" s="51"/>
    </row>
    <row r="23" spans="1:9" ht="15">
      <c r="A23" t="s">
        <v>3724</v>
      </c>
      <c r="B23" t="s">
        <v>3766</v>
      </c>
      <c r="C23" s="87" t="s">
        <v>1665</v>
      </c>
      <c r="D23" s="53">
        <v>0</v>
      </c>
      <c r="E23" s="53">
        <v>0</v>
      </c>
      <c r="F23" s="51">
        <v>0.45</v>
      </c>
      <c r="G23" t="s">
        <v>3111</v>
      </c>
      <c r="H23" t="s">
        <v>3111</v>
      </c>
      <c r="I23" s="51"/>
    </row>
    <row r="24" spans="1:9" ht="15">
      <c r="A24" t="s">
        <v>3725</v>
      </c>
      <c r="B24" t="s">
        <v>3766</v>
      </c>
      <c r="C24" s="87" t="s">
        <v>1666</v>
      </c>
      <c r="D24" s="53">
        <v>325</v>
      </c>
      <c r="E24" s="53">
        <v>178</v>
      </c>
      <c r="F24" s="51">
        <v>0.45</v>
      </c>
      <c r="G24" t="s">
        <v>3111</v>
      </c>
      <c r="H24" t="s">
        <v>3111</v>
      </c>
      <c r="I24" s="51"/>
    </row>
    <row r="25" spans="1:9" ht="15">
      <c r="A25" t="s">
        <v>3741</v>
      </c>
      <c r="B25" t="s">
        <v>3766</v>
      </c>
      <c r="C25" s="87" t="s">
        <v>1666</v>
      </c>
      <c r="D25" s="53">
        <v>0</v>
      </c>
      <c r="E25" s="53">
        <f>+D25*0.55</f>
        <v>0</v>
      </c>
      <c r="F25" s="51">
        <v>0.45</v>
      </c>
      <c r="G25" t="s">
        <v>3111</v>
      </c>
      <c r="H25" t="s">
        <v>3111</v>
      </c>
      <c r="I25" s="51"/>
    </row>
    <row r="26" spans="1:9" ht="15">
      <c r="A26" t="s">
        <v>3723</v>
      </c>
      <c r="B26" t="s">
        <v>3766</v>
      </c>
      <c r="C26" s="87" t="s">
        <v>1667</v>
      </c>
      <c r="D26" s="53">
        <v>0</v>
      </c>
      <c r="E26" s="53">
        <v>0</v>
      </c>
      <c r="F26" s="51">
        <v>0.45</v>
      </c>
      <c r="G26" t="s">
        <v>3111</v>
      </c>
      <c r="H26" t="s">
        <v>3111</v>
      </c>
      <c r="I26" s="51"/>
    </row>
    <row r="27" spans="1:9" ht="15">
      <c r="A27" t="s">
        <v>3760</v>
      </c>
      <c r="B27" t="s">
        <v>3766</v>
      </c>
      <c r="C27" s="87" t="s">
        <v>1686</v>
      </c>
      <c r="D27" s="53">
        <v>0</v>
      </c>
      <c r="E27" s="53">
        <f>+D27*0.55</f>
        <v>0</v>
      </c>
      <c r="F27" s="51">
        <v>0.45</v>
      </c>
      <c r="G27" t="s">
        <v>3111</v>
      </c>
      <c r="H27" t="s">
        <v>3111</v>
      </c>
      <c r="I27" s="51"/>
    </row>
    <row r="28" spans="1:9" ht="15">
      <c r="A28" t="s">
        <v>3778</v>
      </c>
      <c r="B28" t="s">
        <v>3766</v>
      </c>
      <c r="C28" s="87" t="s">
        <v>1687</v>
      </c>
      <c r="D28" s="53">
        <v>0</v>
      </c>
      <c r="E28" s="53">
        <f>+D28*0.55</f>
        <v>0</v>
      </c>
      <c r="F28" s="51">
        <v>0.45</v>
      </c>
      <c r="G28" t="s">
        <v>3111</v>
      </c>
      <c r="H28" t="s">
        <v>3111</v>
      </c>
      <c r="I28" s="51"/>
    </row>
    <row r="29" spans="1:9" ht="15">
      <c r="A29" t="s">
        <v>3779</v>
      </c>
      <c r="B29" t="s">
        <v>3766</v>
      </c>
      <c r="C29" s="87" t="s">
        <v>1688</v>
      </c>
      <c r="D29" s="53">
        <v>0</v>
      </c>
      <c r="E29" s="53">
        <f>+D29*0.55</f>
        <v>0</v>
      </c>
      <c r="F29" s="51">
        <v>0.45</v>
      </c>
      <c r="G29" t="s">
        <v>3111</v>
      </c>
      <c r="H29" t="s">
        <v>3111</v>
      </c>
      <c r="I29" s="51"/>
    </row>
    <row r="30" spans="1:9" ht="15">
      <c r="A30" t="s">
        <v>3734</v>
      </c>
      <c r="B30" t="s">
        <v>3766</v>
      </c>
      <c r="C30" s="87" t="s">
        <v>1673</v>
      </c>
      <c r="D30" s="53">
        <v>325</v>
      </c>
      <c r="E30" s="53">
        <v>178</v>
      </c>
      <c r="F30" s="51">
        <v>0.45</v>
      </c>
      <c r="G30" t="s">
        <v>3111</v>
      </c>
      <c r="H30" t="s">
        <v>3111</v>
      </c>
      <c r="I30" s="51"/>
    </row>
    <row r="31" spans="1:9" ht="15">
      <c r="A31" t="s">
        <v>3735</v>
      </c>
      <c r="B31" t="s">
        <v>3766</v>
      </c>
      <c r="C31" s="87" t="s">
        <v>1674</v>
      </c>
      <c r="D31" s="53">
        <v>795</v>
      </c>
      <c r="E31" s="53">
        <v>437</v>
      </c>
      <c r="F31" s="51">
        <v>0.45</v>
      </c>
      <c r="G31" t="s">
        <v>3111</v>
      </c>
      <c r="H31" t="s">
        <v>3111</v>
      </c>
      <c r="I31" s="51"/>
    </row>
    <row r="32" spans="1:9" ht="15">
      <c r="A32" t="s">
        <v>3733</v>
      </c>
      <c r="B32" t="s">
        <v>3766</v>
      </c>
      <c r="C32" s="87" t="s">
        <v>1675</v>
      </c>
      <c r="D32" s="53">
        <v>1695</v>
      </c>
      <c r="E32" s="53">
        <v>932</v>
      </c>
      <c r="F32" s="51">
        <v>0.45</v>
      </c>
      <c r="G32" t="s">
        <v>3111</v>
      </c>
      <c r="H32" t="s">
        <v>3111</v>
      </c>
      <c r="I32" s="51"/>
    </row>
    <row r="33" spans="1:9" ht="15">
      <c r="A33" t="s">
        <v>1660</v>
      </c>
      <c r="B33" t="s">
        <v>3767</v>
      </c>
      <c r="C33" s="87" t="s">
        <v>1668</v>
      </c>
      <c r="D33" s="53">
        <v>0</v>
      </c>
      <c r="E33" s="53">
        <v>0</v>
      </c>
      <c r="F33" s="51">
        <v>0.45</v>
      </c>
      <c r="G33" t="s">
        <v>3111</v>
      </c>
      <c r="H33" t="s">
        <v>3111</v>
      </c>
      <c r="I33" s="51"/>
    </row>
    <row r="34" spans="1:9" ht="15">
      <c r="A34" t="s">
        <v>1662</v>
      </c>
      <c r="B34" t="s">
        <v>3769</v>
      </c>
      <c r="C34" s="87" t="s">
        <v>1670</v>
      </c>
      <c r="D34" s="53">
        <v>0</v>
      </c>
      <c r="E34" s="53">
        <v>0</v>
      </c>
      <c r="F34" s="51">
        <v>0.45</v>
      </c>
      <c r="G34" t="s">
        <v>3111</v>
      </c>
      <c r="H34" t="s">
        <v>3111</v>
      </c>
      <c r="I34" s="51"/>
    </row>
    <row r="35" spans="1:9" ht="15">
      <c r="A35" t="s">
        <v>3794</v>
      </c>
      <c r="B35" t="s">
        <v>3772</v>
      </c>
      <c r="C35" s="87" t="s">
        <v>1690</v>
      </c>
      <c r="D35" s="53">
        <v>0</v>
      </c>
      <c r="E35" s="53">
        <f>+D35*0.55</f>
        <v>0</v>
      </c>
      <c r="F35" s="51">
        <v>0.45</v>
      </c>
      <c r="G35" t="s">
        <v>3111</v>
      </c>
      <c r="H35" t="s">
        <v>3111</v>
      </c>
      <c r="I35" s="51"/>
    </row>
    <row r="36" spans="1:9" ht="15">
      <c r="A36" t="s">
        <v>3780</v>
      </c>
      <c r="B36" t="s">
        <v>3766</v>
      </c>
      <c r="C36" s="87" t="s">
        <v>1689</v>
      </c>
      <c r="D36" s="53">
        <v>0</v>
      </c>
      <c r="E36" s="53">
        <f>+D36*0.55</f>
        <v>0</v>
      </c>
      <c r="F36" s="51">
        <v>0.45</v>
      </c>
      <c r="G36" t="s">
        <v>3111</v>
      </c>
      <c r="H36" t="s">
        <v>3111</v>
      </c>
      <c r="I36" s="51"/>
    </row>
    <row r="37" spans="1:9" ht="15">
      <c r="A37" t="s">
        <v>3795</v>
      </c>
      <c r="B37" t="s">
        <v>3772</v>
      </c>
      <c r="C37" s="87" t="s">
        <v>1691</v>
      </c>
      <c r="D37" s="53">
        <v>0</v>
      </c>
      <c r="E37" s="53">
        <f>+D37*0.55</f>
        <v>0</v>
      </c>
      <c r="F37" s="51">
        <v>0.45</v>
      </c>
      <c r="G37" t="s">
        <v>3111</v>
      </c>
      <c r="H37" t="s">
        <v>3111</v>
      </c>
      <c r="I37" s="51"/>
    </row>
    <row r="38" spans="1:9" ht="15">
      <c r="A38" t="s">
        <v>1661</v>
      </c>
      <c r="B38" t="s">
        <v>3767</v>
      </c>
      <c r="C38" s="87" t="s">
        <v>1669</v>
      </c>
      <c r="D38" s="53">
        <v>0</v>
      </c>
      <c r="E38" s="53">
        <v>0</v>
      </c>
      <c r="F38" s="51">
        <v>0.45</v>
      </c>
      <c r="G38" t="s">
        <v>3111</v>
      </c>
      <c r="H38" t="s">
        <v>3111</v>
      </c>
      <c r="I38" s="51"/>
    </row>
    <row r="39" spans="1:9" ht="15">
      <c r="A39" t="s">
        <v>3752</v>
      </c>
      <c r="B39" t="s">
        <v>1671</v>
      </c>
      <c r="C39" s="87" t="s">
        <v>1695</v>
      </c>
      <c r="D39" s="53">
        <v>995</v>
      </c>
      <c r="E39" s="53">
        <v>547</v>
      </c>
      <c r="F39" s="51">
        <v>0.45</v>
      </c>
      <c r="G39" t="s">
        <v>3111</v>
      </c>
      <c r="H39" t="s">
        <v>3111</v>
      </c>
      <c r="I39" s="51"/>
    </row>
    <row r="40" spans="1:9" ht="15">
      <c r="A40" t="s">
        <v>3728</v>
      </c>
      <c r="B40" t="s">
        <v>763</v>
      </c>
      <c r="C40" s="87" t="s">
        <v>1678</v>
      </c>
      <c r="D40" s="53">
        <v>395</v>
      </c>
      <c r="E40" s="53">
        <v>217</v>
      </c>
      <c r="F40" s="51">
        <v>0.45</v>
      </c>
      <c r="H40" s="53"/>
      <c r="I40" s="51">
        <v>0.25</v>
      </c>
    </row>
    <row r="41" spans="1:9" ht="15">
      <c r="A41" t="s">
        <v>3731</v>
      </c>
      <c r="B41" t="s">
        <v>763</v>
      </c>
      <c r="C41" s="87" t="s">
        <v>1679</v>
      </c>
      <c r="D41" s="53">
        <v>215</v>
      </c>
      <c r="E41" s="53">
        <v>118</v>
      </c>
      <c r="F41" s="51">
        <v>0.45</v>
      </c>
      <c r="I41" s="51">
        <v>0.25</v>
      </c>
    </row>
    <row r="42" spans="1:9" ht="15">
      <c r="A42" t="s">
        <v>3729</v>
      </c>
      <c r="B42" t="s">
        <v>763</v>
      </c>
      <c r="C42" s="87" t="s">
        <v>1677</v>
      </c>
      <c r="D42" s="53">
        <v>2995</v>
      </c>
      <c r="E42" s="53">
        <v>1647</v>
      </c>
      <c r="F42" s="51">
        <v>0.45</v>
      </c>
      <c r="G42" s="53">
        <v>286</v>
      </c>
      <c r="H42" s="53">
        <v>214</v>
      </c>
      <c r="I42" s="51">
        <v>0.25</v>
      </c>
    </row>
    <row r="43" spans="1:9" ht="15">
      <c r="A43" t="s">
        <v>3722</v>
      </c>
      <c r="B43" t="s">
        <v>3865</v>
      </c>
      <c r="C43" s="87" t="s">
        <v>1659</v>
      </c>
      <c r="D43" s="53">
        <v>20</v>
      </c>
      <c r="E43" s="53">
        <v>11</v>
      </c>
      <c r="F43" s="51">
        <v>0.45</v>
      </c>
      <c r="G43" t="s">
        <v>3111</v>
      </c>
      <c r="H43" t="s">
        <v>3111</v>
      </c>
      <c r="I43" s="51"/>
    </row>
    <row r="44" spans="1:9" ht="15">
      <c r="A44" t="s">
        <v>3726</v>
      </c>
      <c r="B44" t="s">
        <v>3865</v>
      </c>
      <c r="C44" s="87" t="s">
        <v>3755</v>
      </c>
      <c r="D44" s="53">
        <v>1445</v>
      </c>
      <c r="E44" s="53">
        <v>794</v>
      </c>
      <c r="F44" s="51">
        <v>0.45</v>
      </c>
      <c r="G44" s="53">
        <v>156</v>
      </c>
      <c r="H44" s="53">
        <v>111</v>
      </c>
      <c r="I44" s="51">
        <v>0.25</v>
      </c>
    </row>
    <row r="45" spans="1:9" ht="15">
      <c r="A45" t="s">
        <v>3751</v>
      </c>
      <c r="B45" t="s">
        <v>3865</v>
      </c>
      <c r="C45" s="87" t="s">
        <v>1692</v>
      </c>
      <c r="D45" s="53">
        <v>4145</v>
      </c>
      <c r="E45" s="53">
        <v>2279</v>
      </c>
      <c r="F45" s="51">
        <v>0.45</v>
      </c>
      <c r="G45" s="53">
        <v>438</v>
      </c>
      <c r="H45" s="53">
        <v>361</v>
      </c>
      <c r="I45" s="51">
        <v>0.25</v>
      </c>
    </row>
    <row r="46" spans="1:9" ht="15">
      <c r="A46" t="s">
        <v>3740</v>
      </c>
      <c r="B46" t="s">
        <v>3865</v>
      </c>
      <c r="C46" s="87" t="s">
        <v>1680</v>
      </c>
      <c r="D46" s="53">
        <v>2595</v>
      </c>
      <c r="E46" s="53">
        <v>1427</v>
      </c>
      <c r="F46" s="51">
        <v>0.45</v>
      </c>
      <c r="G46" s="53">
        <v>262.5</v>
      </c>
      <c r="H46" s="53">
        <v>131</v>
      </c>
      <c r="I46" s="51">
        <v>0.25</v>
      </c>
    </row>
    <row r="47" spans="1:9" ht="15">
      <c r="A47" t="s">
        <v>3736</v>
      </c>
      <c r="B47" t="s">
        <v>763</v>
      </c>
      <c r="C47" s="87" t="s">
        <v>521</v>
      </c>
      <c r="D47" s="53">
        <v>795</v>
      </c>
      <c r="E47" s="53">
        <v>437</v>
      </c>
      <c r="F47" s="51">
        <v>0.45</v>
      </c>
      <c r="G47" s="53">
        <v>138</v>
      </c>
      <c r="H47" s="53">
        <v>103</v>
      </c>
      <c r="I47" s="51">
        <v>0.25</v>
      </c>
    </row>
    <row r="48" spans="1:9" ht="15">
      <c r="A48" t="s">
        <v>3750</v>
      </c>
      <c r="B48" t="s">
        <v>3865</v>
      </c>
      <c r="C48" s="87" t="s">
        <v>1681</v>
      </c>
      <c r="D48" s="53">
        <v>1945</v>
      </c>
      <c r="E48" s="53">
        <v>1069</v>
      </c>
      <c r="F48" s="51">
        <v>0.45</v>
      </c>
      <c r="G48" s="53">
        <v>262.5</v>
      </c>
      <c r="H48" s="53">
        <v>216</v>
      </c>
      <c r="I48" s="51">
        <v>0.25</v>
      </c>
    </row>
    <row r="49" spans="1:9" ht="15">
      <c r="A49" t="s">
        <v>3753</v>
      </c>
      <c r="B49" t="s">
        <v>3865</v>
      </c>
      <c r="C49" s="87" t="s">
        <v>1693</v>
      </c>
      <c r="D49" s="53">
        <v>2995</v>
      </c>
      <c r="E49" s="53">
        <v>1647</v>
      </c>
      <c r="F49" s="51">
        <v>0.45</v>
      </c>
      <c r="G49" s="53">
        <v>438</v>
      </c>
      <c r="H49" s="53">
        <v>361</v>
      </c>
      <c r="I49" s="51">
        <v>0.25</v>
      </c>
    </row>
    <row r="50" spans="1:9" ht="15">
      <c r="A50" t="s">
        <v>3732</v>
      </c>
      <c r="B50" t="s">
        <v>3865</v>
      </c>
      <c r="C50" s="87" t="str">
        <f>VLOOKUP(A50,'[1]pfs items'!$A:$B,2,FALSE)</f>
        <v>DM225 Digital Mailing System</v>
      </c>
      <c r="D50" s="53">
        <v>1680</v>
      </c>
      <c r="E50" s="53">
        <f>+D50*0.55</f>
        <v>924.0000000000001</v>
      </c>
      <c r="F50" s="51">
        <v>0.45</v>
      </c>
      <c r="G50" s="53">
        <v>148</v>
      </c>
      <c r="H50" s="53">
        <v>111</v>
      </c>
      <c r="I50" s="51">
        <v>0.25</v>
      </c>
    </row>
    <row r="51" spans="1:9" ht="15">
      <c r="A51" t="s">
        <v>3754</v>
      </c>
      <c r="B51" t="s">
        <v>3865</v>
      </c>
      <c r="C51" s="87" t="s">
        <v>1694</v>
      </c>
      <c r="D51" s="53">
        <v>8995</v>
      </c>
      <c r="E51" s="53">
        <v>4947</v>
      </c>
      <c r="F51" s="51">
        <v>0.45</v>
      </c>
      <c r="G51" s="53">
        <v>824</v>
      </c>
      <c r="H51" s="53">
        <v>386</v>
      </c>
      <c r="I51" s="51">
        <v>0.25</v>
      </c>
    </row>
    <row r="52" spans="1:9" ht="15">
      <c r="A52" t="s">
        <v>3730</v>
      </c>
      <c r="B52" t="s">
        <v>763</v>
      </c>
      <c r="C52" s="87" t="s">
        <v>1676</v>
      </c>
      <c r="D52" s="53">
        <v>1495</v>
      </c>
      <c r="E52" s="53">
        <v>822</v>
      </c>
      <c r="F52" s="51">
        <v>0.45</v>
      </c>
      <c r="G52" s="53">
        <v>254</v>
      </c>
      <c r="H52" s="53">
        <v>190</v>
      </c>
      <c r="I52" s="51">
        <v>0.25</v>
      </c>
    </row>
  </sheetData>
  <sheetProtection/>
  <mergeCells count="1">
    <mergeCell ref="C1:D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4.00390625" style="0" customWidth="1"/>
    <col min="2" max="2" width="18.57421875" style="0" bestFit="1" customWidth="1"/>
    <col min="3" max="3" width="49.28125" style="87" bestFit="1" customWidth="1"/>
    <col min="4" max="5" width="11.7109375" style="0" customWidth="1"/>
    <col min="6" max="7" width="13.00390625" style="0" customWidth="1"/>
    <col min="8" max="8" width="13.28125" style="0" customWidth="1"/>
  </cols>
  <sheetData>
    <row r="1" spans="1:4" ht="15.75" thickBot="1">
      <c r="A1" s="34" t="s">
        <v>3641</v>
      </c>
      <c r="B1" s="35" t="s">
        <v>3674</v>
      </c>
      <c r="C1" s="108"/>
      <c r="D1" s="109"/>
    </row>
    <row r="2" spans="1:2" ht="45.75">
      <c r="A2" s="18" t="s">
        <v>3650</v>
      </c>
      <c r="B2" s="29" t="s">
        <v>3662</v>
      </c>
    </row>
    <row r="3" spans="1:2" ht="15.75">
      <c r="A3" s="30"/>
      <c r="B3" s="21"/>
    </row>
    <row r="4" spans="1:2" ht="26.25">
      <c r="A4" s="31" t="s">
        <v>3633</v>
      </c>
      <c r="B4" s="26">
        <v>0.35</v>
      </c>
    </row>
    <row r="5" spans="1:2" ht="15">
      <c r="A5" s="31" t="s">
        <v>3663</v>
      </c>
      <c r="B5" s="26">
        <v>0.35</v>
      </c>
    </row>
    <row r="6" spans="1:2" ht="26.25">
      <c r="A6" s="31" t="s">
        <v>3664</v>
      </c>
      <c r="B6" s="26">
        <v>0.15</v>
      </c>
    </row>
    <row r="7" spans="1:2" ht="26.25">
      <c r="A7" s="31" t="s">
        <v>3665</v>
      </c>
      <c r="B7" s="26">
        <v>0.3</v>
      </c>
    </row>
    <row r="8" spans="1:2" ht="15">
      <c r="A8" s="33" t="s">
        <v>3634</v>
      </c>
      <c r="B8" s="21"/>
    </row>
    <row r="9" spans="1:2" ht="15">
      <c r="A9" s="31" t="s">
        <v>3666</v>
      </c>
      <c r="B9" s="26">
        <v>0.25</v>
      </c>
    </row>
    <row r="10" spans="1:2" ht="26.25">
      <c r="A10" s="33" t="s">
        <v>3667</v>
      </c>
      <c r="B10" s="21"/>
    </row>
    <row r="11" spans="1:2" ht="26.25">
      <c r="A11" s="31" t="s">
        <v>3668</v>
      </c>
      <c r="B11" s="21" t="s">
        <v>3669</v>
      </c>
    </row>
    <row r="12" spans="1:2" ht="26.25">
      <c r="A12" s="31" t="s">
        <v>3670</v>
      </c>
      <c r="B12" s="21" t="s">
        <v>3671</v>
      </c>
    </row>
    <row r="13" spans="1:2" ht="26.25">
      <c r="A13" s="31" t="s">
        <v>3672</v>
      </c>
      <c r="B13" s="26">
        <v>0.05</v>
      </c>
    </row>
    <row r="15" spans="1:9" ht="45">
      <c r="A15" s="43" t="s">
        <v>3638</v>
      </c>
      <c r="B15" s="43" t="s">
        <v>3764</v>
      </c>
      <c r="C15" s="88" t="s">
        <v>3639</v>
      </c>
      <c r="D15" s="44" t="s">
        <v>3715</v>
      </c>
      <c r="E15" s="44" t="s">
        <v>3718</v>
      </c>
      <c r="F15" s="44" t="s">
        <v>3717</v>
      </c>
      <c r="G15" s="44" t="s">
        <v>3756</v>
      </c>
      <c r="H15" s="44" t="s">
        <v>3709</v>
      </c>
      <c r="I15" s="44" t="s">
        <v>3717</v>
      </c>
    </row>
    <row r="16" spans="1:8" ht="15">
      <c r="A16" s="52" t="s">
        <v>3785</v>
      </c>
      <c r="B16" t="s">
        <v>3768</v>
      </c>
      <c r="C16" s="87" t="str">
        <f>VLOOKUP(A16,'[1]pfs items'!$A:$B,2,FALSE)</f>
        <v>PDP Rates Module</v>
      </c>
      <c r="D16" s="53">
        <v>0</v>
      </c>
      <c r="E16" s="53">
        <v>0</v>
      </c>
      <c r="F16" s="51">
        <v>0</v>
      </c>
      <c r="G16" t="s">
        <v>3111</v>
      </c>
      <c r="H16" t="s">
        <v>3111</v>
      </c>
    </row>
    <row r="17" spans="1:8" ht="15">
      <c r="A17" s="52" t="s">
        <v>3786</v>
      </c>
      <c r="B17" t="s">
        <v>3768</v>
      </c>
      <c r="C17" s="87" t="str">
        <f>VLOOKUP(A17,'[1]pfs items'!$A:$B,2,FALSE)</f>
        <v>USPS Residual Postage Rates</v>
      </c>
      <c r="D17" s="53">
        <v>795</v>
      </c>
      <c r="E17" s="53">
        <v>516</v>
      </c>
      <c r="F17" s="51">
        <f>+(D17-E17)/D17</f>
        <v>0.35094339622641507</v>
      </c>
      <c r="G17" t="s">
        <v>3111</v>
      </c>
      <c r="H17" t="s">
        <v>3111</v>
      </c>
    </row>
    <row r="18" spans="1:8" ht="15">
      <c r="A18" s="56" t="s">
        <v>3727</v>
      </c>
      <c r="B18" t="s">
        <v>3766</v>
      </c>
      <c r="C18" s="87" t="str">
        <f>VLOOKUP(A18,'[1]pfs items'!$A:$B,2,FALSE)</f>
        <v>Basic Accounting (25 Dept) Software</v>
      </c>
      <c r="D18" s="53">
        <v>0</v>
      </c>
      <c r="E18" s="53">
        <v>0</v>
      </c>
      <c r="F18" s="51">
        <v>0</v>
      </c>
      <c r="G18" t="s">
        <v>3111</v>
      </c>
      <c r="H18" t="s">
        <v>3111</v>
      </c>
    </row>
    <row r="19" spans="1:8" ht="15">
      <c r="A19" s="52" t="s">
        <v>3774</v>
      </c>
      <c r="B19" t="s">
        <v>3766</v>
      </c>
      <c r="C19" s="87" t="str">
        <f>VLOOKUP(A19,'[1]pfs items'!$A:$B,2,FALSE)</f>
        <v>Enhanced Accounting (100 Dept) Software</v>
      </c>
      <c r="D19" s="53">
        <v>595</v>
      </c>
      <c r="E19" s="53">
        <v>386</v>
      </c>
      <c r="F19" s="51">
        <f>+(D19-E19)/D19</f>
        <v>0.35126050420168065</v>
      </c>
      <c r="G19" t="s">
        <v>3111</v>
      </c>
      <c r="H19" t="s">
        <v>3111</v>
      </c>
    </row>
    <row r="20" spans="1:8" ht="15">
      <c r="A20" s="52" t="s">
        <v>3775</v>
      </c>
      <c r="B20" t="s">
        <v>3766</v>
      </c>
      <c r="C20" s="87" t="str">
        <f>VLOOKUP(A20,'[1]pfs items'!$A:$B,2,FALSE)</f>
        <v>Enhanced Accounting (300 Dept) Software</v>
      </c>
      <c r="D20" s="53">
        <v>1495</v>
      </c>
      <c r="E20" s="53">
        <v>971</v>
      </c>
      <c r="F20" s="51">
        <f>+(D20-E20)/D20</f>
        <v>0.3505016722408027</v>
      </c>
      <c r="G20" t="s">
        <v>3111</v>
      </c>
      <c r="H20" t="s">
        <v>3111</v>
      </c>
    </row>
    <row r="21" spans="1:8" ht="15">
      <c r="A21" s="52" t="s">
        <v>3742</v>
      </c>
      <c r="B21" t="s">
        <v>3766</v>
      </c>
      <c r="C21" s="87" t="str">
        <f>VLOOKUP(A21,'[1]pfs items'!$A:$B,2,FALSE)</f>
        <v>Budget Manager: Dept Acct</v>
      </c>
      <c r="D21" s="53">
        <v>2495</v>
      </c>
      <c r="E21" s="53">
        <v>1621</v>
      </c>
      <c r="F21" s="51">
        <f>+(D21-E21)/D21</f>
        <v>0.3503006012024048</v>
      </c>
      <c r="G21" t="s">
        <v>3111</v>
      </c>
      <c r="H21" t="s">
        <v>3111</v>
      </c>
    </row>
    <row r="22" spans="1:8" ht="15">
      <c r="A22" s="52" t="s">
        <v>3743</v>
      </c>
      <c r="B22" t="s">
        <v>3766</v>
      </c>
      <c r="C22" s="87" t="str">
        <f>VLOOKUP(A22,'[1]pfs items'!$A:$B,2,FALSE)</f>
        <v>Budget Manager: Cost Mgmnt</v>
      </c>
      <c r="D22" s="53">
        <v>2995</v>
      </c>
      <c r="E22" s="53">
        <v>1946</v>
      </c>
      <c r="F22" s="51">
        <f>+(D22-E22)/D22</f>
        <v>0.35025041736227047</v>
      </c>
      <c r="G22" t="s">
        <v>3111</v>
      </c>
      <c r="H22" t="s">
        <v>3111</v>
      </c>
    </row>
    <row r="23" spans="1:8" ht="15">
      <c r="A23" s="52" t="s">
        <v>3776</v>
      </c>
      <c r="B23" t="s">
        <v>3766</v>
      </c>
      <c r="C23" s="87" t="str">
        <f>VLOOKUP(A23,'[1]pfs items'!$A:$B,2,FALSE)</f>
        <v>Intelliview Subscription</v>
      </c>
      <c r="D23" s="53">
        <v>395</v>
      </c>
      <c r="E23" s="53">
        <v>256</v>
      </c>
      <c r="F23" s="51">
        <f>+(D23-E23)/D23</f>
        <v>0.3518987341772152</v>
      </c>
      <c r="G23" t="s">
        <v>3111</v>
      </c>
      <c r="H23" t="s">
        <v>3111</v>
      </c>
    </row>
    <row r="24" spans="1:8" ht="15">
      <c r="A24" s="52" t="s">
        <v>3777</v>
      </c>
      <c r="B24" t="s">
        <v>3766</v>
      </c>
      <c r="C24" s="87" t="str">
        <f>VLOOKUP(A24,'[1]pfs items'!$A:$B,2,FALSE)</f>
        <v>Dept Accounting Enabler</v>
      </c>
      <c r="D24" s="53">
        <v>0</v>
      </c>
      <c r="E24" s="53">
        <v>0</v>
      </c>
      <c r="F24" s="51">
        <v>0</v>
      </c>
      <c r="G24" t="s">
        <v>3111</v>
      </c>
      <c r="H24" t="s">
        <v>3111</v>
      </c>
    </row>
    <row r="25" spans="1:8" ht="15">
      <c r="A25" s="52" t="s">
        <v>3724</v>
      </c>
      <c r="B25" t="s">
        <v>3766</v>
      </c>
      <c r="C25" s="87" t="str">
        <f>VLOOKUP(A25,'[1]pfs items'!$A:$B,2,FALSE)</f>
        <v>Accounting (10 Dept) Software</v>
      </c>
      <c r="D25" s="53">
        <v>0</v>
      </c>
      <c r="E25" s="53">
        <v>0</v>
      </c>
      <c r="F25" s="51">
        <v>0</v>
      </c>
      <c r="G25" t="s">
        <v>3111</v>
      </c>
      <c r="H25" t="s">
        <v>3111</v>
      </c>
    </row>
    <row r="26" spans="1:8" ht="15">
      <c r="A26" s="52" t="s">
        <v>3725</v>
      </c>
      <c r="B26" t="s">
        <v>3766</v>
      </c>
      <c r="C26" s="87" t="str">
        <f>VLOOKUP(A26,'[1]pfs items'!$A:$B,2,FALSE)</f>
        <v>Accounting (50 Dept) Software</v>
      </c>
      <c r="D26" s="53">
        <v>325</v>
      </c>
      <c r="E26" s="53">
        <v>211</v>
      </c>
      <c r="F26" s="51">
        <f>+(D26-E26)/D26</f>
        <v>0.3507692307692308</v>
      </c>
      <c r="G26" t="s">
        <v>3111</v>
      </c>
      <c r="H26" t="s">
        <v>3111</v>
      </c>
    </row>
    <row r="27" spans="1:8" ht="15">
      <c r="A27" s="55" t="s">
        <v>3723</v>
      </c>
      <c r="B27" s="55" t="s">
        <v>3766</v>
      </c>
      <c r="C27" s="87" t="str">
        <f>VLOOKUP(A27,'[1]pfs items'!$A:$B,2,FALSE)</f>
        <v>No Accounting Software</v>
      </c>
      <c r="D27" s="53">
        <v>0</v>
      </c>
      <c r="E27" s="53">
        <f>+D27*0.65</f>
        <v>0</v>
      </c>
      <c r="F27" s="51">
        <v>0</v>
      </c>
      <c r="G27" t="s">
        <v>3111</v>
      </c>
      <c r="H27" t="s">
        <v>3111</v>
      </c>
    </row>
    <row r="28" spans="1:8" ht="15">
      <c r="A28" s="52" t="s">
        <v>3760</v>
      </c>
      <c r="B28" t="s">
        <v>3766</v>
      </c>
      <c r="C28" s="87" t="str">
        <f>VLOOKUP(A28,'[1]pfs items'!$A:$B,2,FALSE)</f>
        <v>INVIEW Accounting - 50 Accounts</v>
      </c>
      <c r="D28" s="53">
        <v>0</v>
      </c>
      <c r="E28" s="53">
        <v>0</v>
      </c>
      <c r="F28" s="51">
        <v>0</v>
      </c>
      <c r="G28" t="s">
        <v>3111</v>
      </c>
      <c r="H28" t="s">
        <v>3111</v>
      </c>
    </row>
    <row r="29" spans="1:8" ht="15">
      <c r="A29" s="52" t="s">
        <v>3778</v>
      </c>
      <c r="B29" t="s">
        <v>3766</v>
      </c>
      <c r="C29" s="87" t="str">
        <f>VLOOKUP(A29,'[1]pfs items'!$A:$B,2,FALSE)</f>
        <v>INVIEW Accounting - 100 Accounts</v>
      </c>
      <c r="D29" s="53">
        <v>0</v>
      </c>
      <c r="E29" s="53">
        <v>0</v>
      </c>
      <c r="F29" s="51">
        <v>0</v>
      </c>
      <c r="G29" t="s">
        <v>3111</v>
      </c>
      <c r="H29" t="s">
        <v>3111</v>
      </c>
    </row>
    <row r="30" spans="1:8" ht="15">
      <c r="A30" s="52" t="s">
        <v>3779</v>
      </c>
      <c r="B30" t="s">
        <v>3766</v>
      </c>
      <c r="C30" s="87" t="str">
        <f>VLOOKUP(A30,'[1]pfs items'!$A:$B,2,FALSE)</f>
        <v>INVIEW Accounting - 300 Accounts</v>
      </c>
      <c r="D30" s="53">
        <v>0</v>
      </c>
      <c r="E30" s="53">
        <v>0</v>
      </c>
      <c r="F30" s="51">
        <v>0</v>
      </c>
      <c r="G30" t="s">
        <v>3111</v>
      </c>
      <c r="H30" t="s">
        <v>3111</v>
      </c>
    </row>
    <row r="31" spans="1:8" ht="15">
      <c r="A31" s="52" t="s">
        <v>3787</v>
      </c>
      <c r="B31" t="s">
        <v>3768</v>
      </c>
      <c r="C31" s="87" t="str">
        <f>VLOOKUP(A31,'[1]pfs items'!$A:$B,2,FALSE)</f>
        <v>Carrier Rate Package (Standard Rates, UPS, FedEx)</v>
      </c>
      <c r="D31" s="53">
        <v>495</v>
      </c>
      <c r="E31" s="53">
        <v>321</v>
      </c>
      <c r="F31" s="51">
        <f>+(D31-E31)/D31</f>
        <v>0.3515151515151515</v>
      </c>
      <c r="G31" t="s">
        <v>3111</v>
      </c>
      <c r="H31" t="s">
        <v>3111</v>
      </c>
    </row>
    <row r="32" spans="1:8" ht="15">
      <c r="A32" s="52" t="s">
        <v>3788</v>
      </c>
      <c r="B32" t="s">
        <v>3768</v>
      </c>
      <c r="C32" s="87" t="str">
        <f>VLOOKUP(A32,'[1]pfs items'!$A:$B,2,FALSE)</f>
        <v>Carrier Rate Software (FedEx Standard)</v>
      </c>
      <c r="D32" s="53">
        <v>0</v>
      </c>
      <c r="E32" s="53">
        <v>0</v>
      </c>
      <c r="F32" s="51">
        <v>0</v>
      </c>
      <c r="G32" t="s">
        <v>3111</v>
      </c>
      <c r="H32" t="s">
        <v>3111</v>
      </c>
    </row>
    <row r="33" spans="1:8" ht="15">
      <c r="A33" s="52" t="s">
        <v>3789</v>
      </c>
      <c r="B33" t="s">
        <v>3769</v>
      </c>
      <c r="C33" s="87" t="str">
        <f>VLOOKUP(A33,'[1]pfs items'!$A:$B,2,FALSE)</f>
        <v>USPS Confirmation Services Software (DM500/550)</v>
      </c>
      <c r="D33" s="53">
        <v>0</v>
      </c>
      <c r="E33" s="53">
        <v>0</v>
      </c>
      <c r="F33" s="51">
        <v>0</v>
      </c>
      <c r="G33" t="s">
        <v>3111</v>
      </c>
      <c r="H33" t="s">
        <v>3111</v>
      </c>
    </row>
    <row r="34" spans="1:8" ht="15">
      <c r="A34" s="52" t="s">
        <v>3790</v>
      </c>
      <c r="B34" t="s">
        <v>3770</v>
      </c>
      <c r="C34" s="87" t="str">
        <f>VLOOKUP(A34,'[1]pfs items'!$A:$B,2,FALSE)</f>
        <v>SmartClass feature (DM800-DM900 WOW only)</v>
      </c>
      <c r="D34" s="53">
        <v>795</v>
      </c>
      <c r="E34" s="53">
        <v>516</v>
      </c>
      <c r="F34" s="51">
        <f>+(D34-E34)/D34</f>
        <v>0.35094339622641507</v>
      </c>
      <c r="G34" t="s">
        <v>3111</v>
      </c>
      <c r="H34" t="s">
        <v>3111</v>
      </c>
    </row>
    <row r="35" spans="1:8" ht="15">
      <c r="A35" s="52" t="s">
        <v>3794</v>
      </c>
      <c r="B35" t="s">
        <v>3772</v>
      </c>
      <c r="C35" s="87" t="str">
        <f>VLOOKUP(A35,'[1]pfs items'!$A:$B,2,FALSE)</f>
        <v>Constant Connection</v>
      </c>
      <c r="D35" s="53">
        <v>0</v>
      </c>
      <c r="E35" s="53">
        <v>0</v>
      </c>
      <c r="F35" s="51">
        <v>0</v>
      </c>
      <c r="G35" t="s">
        <v>3111</v>
      </c>
      <c r="H35" t="s">
        <v>3111</v>
      </c>
    </row>
    <row r="36" spans="1:8" ht="15">
      <c r="A36" s="52" t="s">
        <v>3780</v>
      </c>
      <c r="B36" t="s">
        <v>3766</v>
      </c>
      <c r="C36" s="87" t="str">
        <f>VLOOKUP(A36,'[1]pfs items'!$A:$B,2,FALSE)</f>
        <v>DM Interface for INVIEW (one per Mail Machine)</v>
      </c>
      <c r="D36" s="53">
        <v>0</v>
      </c>
      <c r="E36" s="53">
        <v>0</v>
      </c>
      <c r="F36" s="51">
        <v>0</v>
      </c>
      <c r="G36" t="s">
        <v>3111</v>
      </c>
      <c r="H36" t="s">
        <v>3111</v>
      </c>
    </row>
    <row r="37" spans="1:8" ht="15">
      <c r="A37" s="52" t="s">
        <v>3795</v>
      </c>
      <c r="B37" t="s">
        <v>3772</v>
      </c>
      <c r="C37" s="87" t="str">
        <f>VLOOKUP(A37,'[1]pfs items'!$A:$B,2,FALSE)</f>
        <v>Funds Management Meter Feature</v>
      </c>
      <c r="D37" s="53">
        <v>0</v>
      </c>
      <c r="E37" s="53">
        <v>0</v>
      </c>
      <c r="F37" s="51">
        <v>0</v>
      </c>
      <c r="G37" t="s">
        <v>3111</v>
      </c>
      <c r="H37" t="s">
        <v>3111</v>
      </c>
    </row>
    <row r="38" spans="1:8" ht="15">
      <c r="A38" s="55" t="s">
        <v>3808</v>
      </c>
      <c r="B38" s="55" t="s">
        <v>3766</v>
      </c>
      <c r="C38" s="87" t="str">
        <f>VLOOKUP(A38,'[1]pfs items'!$A:$B,2,FALSE)</f>
        <v>100 Dept Accounting</v>
      </c>
      <c r="D38" s="53">
        <v>0</v>
      </c>
      <c r="E38" s="53">
        <f>+D38*0.65</f>
        <v>0</v>
      </c>
      <c r="F38" s="51">
        <v>0</v>
      </c>
      <c r="G38" t="s">
        <v>3111</v>
      </c>
      <c r="H38" t="s">
        <v>3111</v>
      </c>
    </row>
    <row r="39" spans="1:8" ht="15">
      <c r="A39" s="55" t="s">
        <v>3809</v>
      </c>
      <c r="B39" s="55" t="s">
        <v>3766</v>
      </c>
      <c r="C39" s="87" t="str">
        <f>VLOOKUP(A39,'[1]pfs items'!$A:$B,2,FALSE)</f>
        <v>300 Dept Accounting</v>
      </c>
      <c r="D39" s="53">
        <v>595</v>
      </c>
      <c r="E39" s="53">
        <v>386</v>
      </c>
      <c r="F39" s="51">
        <f>+(D39-E39)/D39</f>
        <v>0.35126050420168065</v>
      </c>
      <c r="G39" t="s">
        <v>3111</v>
      </c>
      <c r="H39" t="s">
        <v>3111</v>
      </c>
    </row>
    <row r="40" spans="1:8" ht="15">
      <c r="A40" s="55" t="s">
        <v>3810</v>
      </c>
      <c r="B40" s="55" t="s">
        <v>3766</v>
      </c>
      <c r="C40" s="87" t="str">
        <f>VLOOKUP(A40,'[1]pfs items'!$A:$B,2,FALSE)</f>
        <v>1000 Dept Accounting</v>
      </c>
      <c r="D40" s="53">
        <v>1245</v>
      </c>
      <c r="E40" s="53">
        <v>809</v>
      </c>
      <c r="F40" s="51">
        <f>+(D40-E40)/D40</f>
        <v>0.3502008032128514</v>
      </c>
      <c r="G40" t="s">
        <v>3111</v>
      </c>
      <c r="H40" t="s">
        <v>3111</v>
      </c>
    </row>
    <row r="41" spans="1:8" ht="15">
      <c r="A41" s="55" t="s">
        <v>3811</v>
      </c>
      <c r="B41" s="55" t="s">
        <v>3766</v>
      </c>
      <c r="C41" s="87" t="str">
        <f>VLOOKUP(A41,'[1]pfs items'!$A:$B,2,FALSE)</f>
        <v>2000 Dept Accounting</v>
      </c>
      <c r="D41" s="53">
        <v>1745</v>
      </c>
      <c r="E41" s="53">
        <v>1134</v>
      </c>
      <c r="F41" s="51">
        <f>+(D41-E41)/D41</f>
        <v>0.3501432664756447</v>
      </c>
      <c r="G41" t="s">
        <v>3111</v>
      </c>
      <c r="H41" t="s">
        <v>3111</v>
      </c>
    </row>
    <row r="42" spans="1:8" ht="15">
      <c r="A42" s="55" t="s">
        <v>3812</v>
      </c>
      <c r="B42" s="55" t="s">
        <v>3768</v>
      </c>
      <c r="C42" s="87" t="str">
        <f>VLOOKUP(A42,'[1]pfs items'!$A:$B,2,FALSE)</f>
        <v>3000 Dept Accounting</v>
      </c>
      <c r="D42" s="53">
        <v>2245</v>
      </c>
      <c r="E42" s="53">
        <v>1459</v>
      </c>
      <c r="F42" s="51">
        <f>+(D42-E42)/D42</f>
        <v>0.35011135857461023</v>
      </c>
      <c r="G42" t="s">
        <v>3111</v>
      </c>
      <c r="H42" t="s">
        <v>3111</v>
      </c>
    </row>
    <row r="43" spans="1:8" ht="15">
      <c r="A43" s="55" t="s">
        <v>3807</v>
      </c>
      <c r="B43" s="55" t="s">
        <v>3771</v>
      </c>
      <c r="C43" s="87" t="str">
        <f>VLOOKUP(A43,'[1]pfs items'!$A:$B,2,FALSE)</f>
        <v>MyGraphics Designer Enabled</v>
      </c>
      <c r="D43">
        <v>0</v>
      </c>
      <c r="E43" s="53">
        <f>+D43*0.65</f>
        <v>0</v>
      </c>
      <c r="F43" s="51">
        <v>0</v>
      </c>
      <c r="G43" t="s">
        <v>3111</v>
      </c>
      <c r="H43" t="s">
        <v>3111</v>
      </c>
    </row>
    <row r="44" spans="1:8" ht="15">
      <c r="A44" s="55" t="s">
        <v>3813</v>
      </c>
      <c r="B44" s="55" t="s">
        <v>3770</v>
      </c>
      <c r="C44" s="87" t="str">
        <f>VLOOKUP(A44,'[1]pfs items'!$A:$B,2,FALSE)</f>
        <v>Connect+ WOW Feature</v>
      </c>
      <c r="D44" s="53">
        <v>6495</v>
      </c>
      <c r="E44" s="53">
        <v>4221</v>
      </c>
      <c r="F44" s="51">
        <f>+(D44-E44)/D44</f>
        <v>0.35011547344110855</v>
      </c>
      <c r="G44" t="s">
        <v>3111</v>
      </c>
      <c r="H44" t="s">
        <v>3111</v>
      </c>
    </row>
    <row r="45" spans="1:8" ht="15">
      <c r="A45" s="55" t="s">
        <v>3814</v>
      </c>
      <c r="B45" s="55" t="s">
        <v>3770</v>
      </c>
      <c r="C45" s="87" t="str">
        <f>VLOOKUP(A45,'[1]pfs items'!$A:$B,2,FALSE)</f>
        <v>Energy Star Enabled</v>
      </c>
      <c r="D45" s="53">
        <v>0</v>
      </c>
      <c r="E45" s="53">
        <f>+D45*0.65</f>
        <v>0</v>
      </c>
      <c r="F45" s="51">
        <v>0</v>
      </c>
      <c r="G45" t="s">
        <v>3111</v>
      </c>
      <c r="H45" t="s">
        <v>3111</v>
      </c>
    </row>
    <row r="46" spans="1:8" ht="15">
      <c r="A46" s="55" t="s">
        <v>3815</v>
      </c>
      <c r="B46" s="55" t="s">
        <v>3770</v>
      </c>
      <c r="C46" s="87" t="str">
        <f>VLOOKUP(A46,'[1]pfs items'!$A:$B,2,FALSE)</f>
        <v>Connect+ Laser Printer Enabled</v>
      </c>
      <c r="D46" s="53">
        <v>0</v>
      </c>
      <c r="E46" s="53">
        <f>+D46*0.65</f>
        <v>0</v>
      </c>
      <c r="F46" s="51">
        <v>0</v>
      </c>
      <c r="G46" t="s">
        <v>3111</v>
      </c>
      <c r="H46" t="s">
        <v>3111</v>
      </c>
    </row>
    <row r="47" spans="1:8" ht="15">
      <c r="A47" s="55" t="s">
        <v>3817</v>
      </c>
      <c r="B47" s="55" t="s">
        <v>3804</v>
      </c>
      <c r="C47" s="87" t="str">
        <f>VLOOKUP(A47,'[1]pfs items'!$A:$B,2,FALSE)</f>
        <v>130 LPM Feature</v>
      </c>
      <c r="D47" s="53">
        <v>0</v>
      </c>
      <c r="E47" s="53">
        <f>+D47*0.65</f>
        <v>0</v>
      </c>
      <c r="F47" s="51">
        <v>0</v>
      </c>
      <c r="G47" t="s">
        <v>3111</v>
      </c>
      <c r="H47" t="s">
        <v>3111</v>
      </c>
    </row>
    <row r="48" spans="1:8" ht="15">
      <c r="A48" s="55" t="s">
        <v>3818</v>
      </c>
      <c r="B48" s="55" t="s">
        <v>3804</v>
      </c>
      <c r="C48" s="87" t="str">
        <f>VLOOKUP(A48,'[1]pfs items'!$A:$B,2,FALSE)</f>
        <v>160 LPM Feature</v>
      </c>
      <c r="D48" s="53">
        <v>745</v>
      </c>
      <c r="E48" s="53">
        <v>484</v>
      </c>
      <c r="F48" s="51">
        <f>+(D48-E48)/D48</f>
        <v>0.3503355704697987</v>
      </c>
      <c r="G48" t="s">
        <v>3111</v>
      </c>
      <c r="H48" t="s">
        <v>3111</v>
      </c>
    </row>
    <row r="49" spans="1:8" ht="15">
      <c r="A49" s="55" t="s">
        <v>3819</v>
      </c>
      <c r="B49" s="55" t="s">
        <v>3804</v>
      </c>
      <c r="C49" s="87" t="str">
        <f>VLOOKUP(A49,'[1]pfs items'!$A:$B,2,FALSE)</f>
        <v>180 LPM Feature</v>
      </c>
      <c r="D49" s="53">
        <v>2495</v>
      </c>
      <c r="E49" s="53">
        <v>1621</v>
      </c>
      <c r="F49" s="51">
        <f>+(D49-E49)/D49</f>
        <v>0.3503006012024048</v>
      </c>
      <c r="G49" t="s">
        <v>3111</v>
      </c>
      <c r="H49" t="s">
        <v>3111</v>
      </c>
    </row>
    <row r="50" spans="1:8" ht="15">
      <c r="A50" s="55" t="s">
        <v>3820</v>
      </c>
      <c r="B50" s="55" t="s">
        <v>3804</v>
      </c>
      <c r="C50" s="87" t="str">
        <f>VLOOKUP(A50,'[1]pfs items'!$A:$B,2,FALSE)</f>
        <v>130/70 LPM Feature</v>
      </c>
      <c r="D50" s="53">
        <v>0</v>
      </c>
      <c r="E50" s="53">
        <f>+D50*0.65</f>
        <v>0</v>
      </c>
      <c r="F50" s="51">
        <v>0</v>
      </c>
      <c r="G50" t="s">
        <v>3111</v>
      </c>
      <c r="H50" t="s">
        <v>3111</v>
      </c>
    </row>
    <row r="51" spans="1:8" ht="15">
      <c r="A51" s="55" t="s">
        <v>3821</v>
      </c>
      <c r="B51" s="55" t="s">
        <v>3804</v>
      </c>
      <c r="C51" s="87" t="str">
        <f>VLOOKUP(A51,'[1]pfs items'!$A:$B,2,FALSE)</f>
        <v>160/95 LPM Feature</v>
      </c>
      <c r="D51" s="53">
        <v>1745</v>
      </c>
      <c r="E51" s="53">
        <v>1134</v>
      </c>
      <c r="F51" s="51">
        <f>+(D51-E51)/D51</f>
        <v>0.3501432664756447</v>
      </c>
      <c r="G51" t="s">
        <v>3111</v>
      </c>
      <c r="H51" t="s">
        <v>3111</v>
      </c>
    </row>
    <row r="52" spans="1:8" ht="15">
      <c r="A52" s="55" t="s">
        <v>3822</v>
      </c>
      <c r="B52" s="55" t="s">
        <v>3804</v>
      </c>
      <c r="C52" s="87" t="str">
        <f>VLOOKUP(A52,'[1]pfs items'!$A:$B,2,FALSE)</f>
        <v>180/115 LPM Feature</v>
      </c>
      <c r="D52" s="53">
        <v>3995</v>
      </c>
      <c r="E52" s="53">
        <v>2596</v>
      </c>
      <c r="F52" s="51">
        <f>+(D52-E52)/D52</f>
        <v>0.3501877346683354</v>
      </c>
      <c r="G52" t="s">
        <v>3111</v>
      </c>
      <c r="H52" t="s">
        <v>3111</v>
      </c>
    </row>
    <row r="53" spans="1:9" ht="15">
      <c r="A53" s="55" t="s">
        <v>3802</v>
      </c>
      <c r="B53" t="s">
        <v>3765</v>
      </c>
      <c r="C53" s="87" t="str">
        <f>VLOOKUP(A53,'[1]pfs items'!$A:$B,2,FALSE)</f>
        <v>Connect+ 1000 Series</v>
      </c>
      <c r="D53" s="59">
        <v>6245</v>
      </c>
      <c r="E53" s="59">
        <v>4059</v>
      </c>
      <c r="F53" s="51">
        <f>+(D53-E53)/D53</f>
        <v>0.3500400320256205</v>
      </c>
      <c r="G53" s="53">
        <v>310</v>
      </c>
      <c r="H53" s="53">
        <v>232.5</v>
      </c>
      <c r="I53" s="51">
        <v>0.25</v>
      </c>
    </row>
    <row r="54" spans="1:9" ht="15">
      <c r="A54" s="55" t="s">
        <v>3803</v>
      </c>
      <c r="B54" t="s">
        <v>3765</v>
      </c>
      <c r="C54" s="87" t="str">
        <f>VLOOKUP(A54,'[1]pfs items'!$A:$B,2,FALSE)</f>
        <v>Connect+ 2000 Series</v>
      </c>
      <c r="D54" s="59">
        <v>11745</v>
      </c>
      <c r="E54" s="59">
        <v>7634</v>
      </c>
      <c r="F54" s="51">
        <f>+(D54-E54)/D54</f>
        <v>0.35002128565346957</v>
      </c>
      <c r="G54" s="53">
        <v>670</v>
      </c>
      <c r="H54" s="53">
        <v>502.5</v>
      </c>
      <c r="I54" s="51">
        <v>0.25</v>
      </c>
    </row>
    <row r="55" spans="1:8" ht="15">
      <c r="A55" s="52" t="s">
        <v>3791</v>
      </c>
      <c r="B55" t="s">
        <v>3770</v>
      </c>
      <c r="C55" s="87" t="str">
        <f>VLOOKUP(A55,'[1]pfs items'!$A:$B,2,FALSE)</f>
        <v>e-Return Receipt Feature</v>
      </c>
      <c r="D55" s="53">
        <v>0</v>
      </c>
      <c r="E55" s="53">
        <v>0</v>
      </c>
      <c r="F55" s="51">
        <v>0</v>
      </c>
      <c r="G55" t="s">
        <v>3111</v>
      </c>
      <c r="H55" t="s">
        <v>3111</v>
      </c>
    </row>
    <row r="56" spans="1:8" ht="15">
      <c r="A56" s="52" t="s">
        <v>3792</v>
      </c>
      <c r="B56" t="s">
        <v>3770</v>
      </c>
      <c r="C56" s="87" t="str">
        <f>VLOOKUP(A56,'[1]pfs items'!$A:$B,2,FALSE)</f>
        <v>e-Return Receipt Reference Number Feature</v>
      </c>
      <c r="D56" s="53">
        <v>0</v>
      </c>
      <c r="E56" s="53">
        <v>0</v>
      </c>
      <c r="F56" s="51">
        <v>0</v>
      </c>
      <c r="G56" t="s">
        <v>3111</v>
      </c>
      <c r="H56" t="s">
        <v>3111</v>
      </c>
    </row>
    <row r="57" spans="1:8" ht="15">
      <c r="A57" s="55" t="s">
        <v>3806</v>
      </c>
      <c r="B57" s="55" t="s">
        <v>3805</v>
      </c>
      <c r="C57" s="87" t="str">
        <f>VLOOKUP(A57,'[1]pfs items'!$A:$B,2,FALSE)</f>
        <v>Connect+ Professional Services</v>
      </c>
      <c r="D57" s="53">
        <v>395</v>
      </c>
      <c r="E57" s="53">
        <v>256</v>
      </c>
      <c r="F57" s="51">
        <f>+(D57-E57)/D57</f>
        <v>0.3518987341772152</v>
      </c>
      <c r="G57" t="s">
        <v>3111</v>
      </c>
      <c r="H57" t="s">
        <v>3111</v>
      </c>
    </row>
    <row r="58" spans="1:8" ht="15">
      <c r="A58" s="55" t="s">
        <v>3816</v>
      </c>
      <c r="B58" s="55" t="s">
        <v>3770</v>
      </c>
      <c r="C58" s="87" t="str">
        <f>VLOOKUP(A58,'[1]pfs items'!$A:$B,2,FALSE)</f>
        <v>INVIEW Meter Consolidation</v>
      </c>
      <c r="D58">
        <v>0</v>
      </c>
      <c r="E58" s="53">
        <v>0</v>
      </c>
      <c r="F58" s="51">
        <v>0</v>
      </c>
      <c r="G58" t="s">
        <v>3111</v>
      </c>
      <c r="H58" t="s">
        <v>3111</v>
      </c>
    </row>
    <row r="59" spans="1:8" ht="15">
      <c r="A59" s="52" t="s">
        <v>3793</v>
      </c>
      <c r="B59" t="s">
        <v>3770</v>
      </c>
      <c r="C59" s="87" t="str">
        <f>VLOOKUP(A59,'[1]pfs items'!$A:$B,2,FALSE)</f>
        <v>PresortXtra for Flats</v>
      </c>
      <c r="D59" s="53">
        <v>0</v>
      </c>
      <c r="E59" s="53">
        <v>0</v>
      </c>
      <c r="F59" s="51">
        <v>0</v>
      </c>
      <c r="G59" t="s">
        <v>3111</v>
      </c>
      <c r="H59" t="s">
        <v>3111</v>
      </c>
    </row>
    <row r="60" spans="1:9" ht="15">
      <c r="A60" s="57" t="s">
        <v>3759</v>
      </c>
      <c r="B60" t="s">
        <v>3770</v>
      </c>
      <c r="C60" s="87" t="str">
        <f>VLOOKUP(A60,'[1]pfs items'!$A:$B,2,FALSE)</f>
        <v>Green DM500 Series WOW Module</v>
      </c>
      <c r="D60" s="53">
        <v>3495</v>
      </c>
      <c r="E60" s="53">
        <v>2271</v>
      </c>
      <c r="F60" s="51">
        <f>+(D60-E60)/D60</f>
        <v>0.3502145922746781</v>
      </c>
      <c r="G60" s="53">
        <v>275</v>
      </c>
      <c r="H60" s="53">
        <v>206.25</v>
      </c>
      <c r="I60" s="51">
        <v>0.25</v>
      </c>
    </row>
    <row r="61" spans="1:9" ht="15">
      <c r="A61" s="52" t="s">
        <v>3758</v>
      </c>
      <c r="B61" t="s">
        <v>3765</v>
      </c>
      <c r="C61" s="87" t="str">
        <f>VLOOKUP(A61,'[1]pfs items'!$A:$B,2,FALSE)</f>
        <v>Green DM525 Digital Mailing System Factory Certified</v>
      </c>
      <c r="D61" s="53">
        <v>4495</v>
      </c>
      <c r="E61" s="53">
        <v>2921</v>
      </c>
      <c r="F61" s="51">
        <f>+(D61-E61)/D61</f>
        <v>0.35016685205784204</v>
      </c>
      <c r="G61" s="53">
        <v>791.7</v>
      </c>
      <c r="H61" s="53">
        <v>409.5</v>
      </c>
      <c r="I61" s="51">
        <v>0.25</v>
      </c>
    </row>
    <row r="62" spans="1:9" ht="15">
      <c r="A62" s="56" t="s">
        <v>3773</v>
      </c>
      <c r="B62" t="s">
        <v>3765</v>
      </c>
      <c r="C62" s="87" t="str">
        <f>VLOOKUP(A62,'[1]pfs items'!$A:$B,2,FALSE)</f>
        <v>Green DM575 Digital Mailing System Factory Certified</v>
      </c>
      <c r="D62" s="53">
        <v>5995</v>
      </c>
      <c r="E62" s="53">
        <v>3896</v>
      </c>
      <c r="F62" s="51">
        <f>+(D62-E62)/D62</f>
        <v>0.3501251042535446</v>
      </c>
      <c r="G62" s="53">
        <v>897.4</v>
      </c>
      <c r="H62" s="53">
        <v>498</v>
      </c>
      <c r="I62" s="51">
        <v>0.25</v>
      </c>
    </row>
    <row r="63" spans="1:8" ht="15">
      <c r="A63" s="52" t="s">
        <v>3762</v>
      </c>
      <c r="B63" t="s">
        <v>3766</v>
      </c>
      <c r="C63" s="87" t="str">
        <f>VLOOKUP(A63,'[1]pfs items'!$A:$B,2,FALSE)</f>
        <v>INVIEW Accounting - 100 Accounts Upgrade</v>
      </c>
      <c r="D63" s="53">
        <v>595</v>
      </c>
      <c r="E63" s="53">
        <v>386</v>
      </c>
      <c r="F63" s="51">
        <f>+(D63-E63)/D63</f>
        <v>0.35126050420168065</v>
      </c>
      <c r="G63" t="s">
        <v>3111</v>
      </c>
      <c r="H63" t="s">
        <v>3111</v>
      </c>
    </row>
    <row r="64" spans="1:8" ht="15">
      <c r="A64" s="52" t="s">
        <v>3761</v>
      </c>
      <c r="B64" t="s">
        <v>3766</v>
      </c>
      <c r="C64" s="87" t="str">
        <f>VLOOKUP(A64,'[1]pfs items'!$A:$B,2,FALSE)</f>
        <v>INVIEW Accounting - 300 Accounts Upgrade</v>
      </c>
      <c r="D64" s="53">
        <v>1495</v>
      </c>
      <c r="E64" s="53">
        <v>971</v>
      </c>
      <c r="F64" s="51">
        <f>+(D64-E64)/D64</f>
        <v>0.3505016722408027</v>
      </c>
      <c r="G64" t="s">
        <v>3111</v>
      </c>
      <c r="H64" t="s">
        <v>3111</v>
      </c>
    </row>
    <row r="65" ht="15">
      <c r="E65" s="53"/>
    </row>
    <row r="66" ht="15">
      <c r="E66" s="53"/>
    </row>
  </sheetData>
  <sheetProtection/>
  <mergeCells count="1">
    <mergeCell ref="C1:D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4.00390625" style="0" customWidth="1"/>
    <col min="2" max="2" width="18.57421875" style="0" bestFit="1" customWidth="1"/>
    <col min="3" max="3" width="51.7109375" style="87" bestFit="1" customWidth="1"/>
    <col min="4" max="9" width="12.7109375" style="0" customWidth="1"/>
  </cols>
  <sheetData>
    <row r="1" spans="1:4" ht="15.75" thickBot="1">
      <c r="A1" s="34" t="s">
        <v>3642</v>
      </c>
      <c r="B1" s="35" t="s">
        <v>3631</v>
      </c>
      <c r="C1" s="109"/>
      <c r="D1" s="109"/>
    </row>
    <row r="2" spans="1:2" ht="45.75">
      <c r="A2" s="18" t="s">
        <v>3675</v>
      </c>
      <c r="B2" s="29" t="s">
        <v>3662</v>
      </c>
    </row>
    <row r="3" spans="1:2" ht="15.75">
      <c r="A3" s="30"/>
      <c r="B3" s="21"/>
    </row>
    <row r="4" spans="1:2" ht="26.25">
      <c r="A4" s="31" t="s">
        <v>3633</v>
      </c>
      <c r="B4" s="26">
        <v>0.4</v>
      </c>
    </row>
    <row r="5" spans="1:2" ht="15">
      <c r="A5" s="31" t="s">
        <v>3663</v>
      </c>
      <c r="B5" s="26">
        <v>0.4</v>
      </c>
    </row>
    <row r="6" spans="1:2" ht="26.25">
      <c r="A6" s="31" t="s">
        <v>3664</v>
      </c>
      <c r="B6" s="26">
        <v>0.15</v>
      </c>
    </row>
    <row r="7" spans="1:2" ht="26.25">
      <c r="A7" s="31" t="s">
        <v>3665</v>
      </c>
      <c r="B7" s="26">
        <v>0.3</v>
      </c>
    </row>
    <row r="8" spans="1:2" ht="15">
      <c r="A8" s="33" t="s">
        <v>3634</v>
      </c>
      <c r="B8" s="21"/>
    </row>
    <row r="9" spans="1:2" ht="15">
      <c r="A9" s="31" t="s">
        <v>3666</v>
      </c>
      <c r="B9" s="26">
        <v>0.25</v>
      </c>
    </row>
    <row r="10" spans="1:2" ht="26.25">
      <c r="A10" s="33" t="s">
        <v>3667</v>
      </c>
      <c r="B10" s="21"/>
    </row>
    <row r="11" spans="1:2" ht="26.25">
      <c r="A11" s="31" t="s">
        <v>3668</v>
      </c>
      <c r="B11" s="21" t="s">
        <v>3669</v>
      </c>
    </row>
    <row r="12" spans="1:2" ht="26.25">
      <c r="A12" s="31" t="s">
        <v>3670</v>
      </c>
      <c r="B12" s="21" t="s">
        <v>3671</v>
      </c>
    </row>
    <row r="13" spans="1:2" ht="26.25">
      <c r="A13" s="31" t="s">
        <v>3672</v>
      </c>
      <c r="B13" s="26">
        <v>0.05</v>
      </c>
    </row>
    <row r="15" spans="1:9" ht="45">
      <c r="A15" s="43" t="s">
        <v>3638</v>
      </c>
      <c r="B15" s="43" t="s">
        <v>3764</v>
      </c>
      <c r="C15" s="88" t="s">
        <v>3639</v>
      </c>
      <c r="D15" s="44" t="s">
        <v>3715</v>
      </c>
      <c r="E15" s="44" t="s">
        <v>3718</v>
      </c>
      <c r="F15" s="44" t="s">
        <v>3717</v>
      </c>
      <c r="G15" s="44" t="s">
        <v>3756</v>
      </c>
      <c r="H15" s="44" t="s">
        <v>3709</v>
      </c>
      <c r="I15" s="44" t="s">
        <v>3717</v>
      </c>
    </row>
    <row r="16" spans="1:8" ht="15">
      <c r="A16" t="s">
        <v>3785</v>
      </c>
      <c r="B16" t="s">
        <v>3768</v>
      </c>
      <c r="C16" s="87" t="str">
        <f>VLOOKUP(A16,'[1]pfs items'!$A:$B,2,FALSE)</f>
        <v>PDP Rates Module</v>
      </c>
      <c r="D16" s="53">
        <v>0</v>
      </c>
      <c r="E16" s="53">
        <v>0</v>
      </c>
      <c r="F16" s="51">
        <v>0</v>
      </c>
      <c r="G16" t="s">
        <v>3111</v>
      </c>
      <c r="H16" t="s">
        <v>3111</v>
      </c>
    </row>
    <row r="17" spans="1:8" ht="15">
      <c r="A17" t="s">
        <v>3786</v>
      </c>
      <c r="B17" t="s">
        <v>3768</v>
      </c>
      <c r="C17" s="87" t="str">
        <f>VLOOKUP(A17,'[1]pfs items'!$A:$B,2,FALSE)</f>
        <v>USPS Residual Postage Rates</v>
      </c>
      <c r="D17" s="53">
        <v>795</v>
      </c>
      <c r="E17" s="53">
        <v>477</v>
      </c>
      <c r="F17" s="51">
        <f>+(D17-E17)/D17</f>
        <v>0.4</v>
      </c>
      <c r="G17" t="s">
        <v>3111</v>
      </c>
      <c r="H17" t="s">
        <v>3111</v>
      </c>
    </row>
    <row r="18" spans="1:8" ht="15">
      <c r="A18" t="s">
        <v>3727</v>
      </c>
      <c r="B18" t="s">
        <v>3766</v>
      </c>
      <c r="C18" s="87" t="str">
        <f>VLOOKUP(A18,'[1]pfs items'!$A:$B,2,FALSE)</f>
        <v>Basic Accounting (25 Dept) Software</v>
      </c>
      <c r="D18" s="53">
        <v>0</v>
      </c>
      <c r="E18" s="53">
        <v>0</v>
      </c>
      <c r="F18" s="51">
        <v>0</v>
      </c>
      <c r="G18" t="s">
        <v>3111</v>
      </c>
      <c r="H18" t="s">
        <v>3111</v>
      </c>
    </row>
    <row r="19" spans="1:8" ht="15">
      <c r="A19" t="s">
        <v>3774</v>
      </c>
      <c r="B19" t="s">
        <v>3766</v>
      </c>
      <c r="C19" s="87" t="str">
        <f>VLOOKUP(A19,'[1]pfs items'!$A:$B,2,FALSE)</f>
        <v>Enhanced Accounting (100 Dept) Software</v>
      </c>
      <c r="D19" s="53">
        <v>595</v>
      </c>
      <c r="E19" s="53">
        <v>357</v>
      </c>
      <c r="F19" s="51">
        <f>+(D19-E19)/D19</f>
        <v>0.4</v>
      </c>
      <c r="G19" t="s">
        <v>3111</v>
      </c>
      <c r="H19" t="s">
        <v>3111</v>
      </c>
    </row>
    <row r="20" spans="1:8" ht="15">
      <c r="A20" t="s">
        <v>3775</v>
      </c>
      <c r="B20" t="s">
        <v>3766</v>
      </c>
      <c r="C20" s="87" t="str">
        <f>VLOOKUP(A20,'[1]pfs items'!$A:$B,2,FALSE)</f>
        <v>Enhanced Accounting (300 Dept) Software</v>
      </c>
      <c r="D20" s="53">
        <v>1495</v>
      </c>
      <c r="E20" s="53">
        <v>897</v>
      </c>
      <c r="F20" s="51">
        <f>+(D20-E20)/D20</f>
        <v>0.4</v>
      </c>
      <c r="G20" t="s">
        <v>3111</v>
      </c>
      <c r="H20" t="s">
        <v>3111</v>
      </c>
    </row>
    <row r="21" spans="1:8" ht="15">
      <c r="A21" t="s">
        <v>3742</v>
      </c>
      <c r="B21" t="s">
        <v>3766</v>
      </c>
      <c r="C21" s="87" t="str">
        <f>VLOOKUP(A21,'[1]pfs items'!$A:$B,2,FALSE)</f>
        <v>Budget Manager: Dept Acct</v>
      </c>
      <c r="D21" s="53">
        <v>2495</v>
      </c>
      <c r="E21" s="53">
        <v>1497</v>
      </c>
      <c r="F21" s="51">
        <f>+(D21-E21)/D21</f>
        <v>0.4</v>
      </c>
      <c r="G21" t="s">
        <v>3111</v>
      </c>
      <c r="H21" t="s">
        <v>3111</v>
      </c>
    </row>
    <row r="22" spans="1:8" ht="15">
      <c r="A22" t="s">
        <v>3743</v>
      </c>
      <c r="B22" t="s">
        <v>3766</v>
      </c>
      <c r="C22" s="87" t="str">
        <f>VLOOKUP(A22,'[1]pfs items'!$A:$B,2,FALSE)</f>
        <v>Budget Manager: Cost Mgmnt</v>
      </c>
      <c r="D22" s="53">
        <v>2995</v>
      </c>
      <c r="E22" s="53">
        <v>1797</v>
      </c>
      <c r="F22" s="51">
        <f>+(D22-E22)/D22</f>
        <v>0.4</v>
      </c>
      <c r="G22" t="s">
        <v>3111</v>
      </c>
      <c r="H22" t="s">
        <v>3111</v>
      </c>
    </row>
    <row r="23" spans="1:8" ht="15">
      <c r="A23" t="s">
        <v>3776</v>
      </c>
      <c r="B23" t="s">
        <v>3766</v>
      </c>
      <c r="C23" s="87" t="str">
        <f>VLOOKUP(A23,'[1]pfs items'!$A:$B,2,FALSE)</f>
        <v>Intelliview Subscription</v>
      </c>
      <c r="D23" s="53">
        <v>395</v>
      </c>
      <c r="E23" s="53">
        <v>237</v>
      </c>
      <c r="F23" s="51">
        <f>+(D23-E23)/D23</f>
        <v>0.4</v>
      </c>
      <c r="G23" t="s">
        <v>3111</v>
      </c>
      <c r="H23" t="s">
        <v>3111</v>
      </c>
    </row>
    <row r="24" spans="1:8" ht="15">
      <c r="A24" t="s">
        <v>3777</v>
      </c>
      <c r="B24" t="s">
        <v>3766</v>
      </c>
      <c r="C24" s="87" t="str">
        <f>VLOOKUP(A24,'[1]pfs items'!$A:$B,2,FALSE)</f>
        <v>Dept Accounting Enabler</v>
      </c>
      <c r="D24" s="53">
        <v>0</v>
      </c>
      <c r="E24" s="53">
        <v>0</v>
      </c>
      <c r="F24" s="51">
        <v>0</v>
      </c>
      <c r="G24" t="s">
        <v>3111</v>
      </c>
      <c r="H24" t="s">
        <v>3111</v>
      </c>
    </row>
    <row r="25" spans="1:8" ht="15">
      <c r="A25" t="s">
        <v>3723</v>
      </c>
      <c r="B25" t="s">
        <v>3766</v>
      </c>
      <c r="C25" s="87" t="str">
        <f>VLOOKUP(A25,'[1]pfs items'!$A:$B,2,FALSE)</f>
        <v>No Accounting Software</v>
      </c>
      <c r="D25" s="53">
        <v>0</v>
      </c>
      <c r="E25" s="53">
        <f>+D25*0.6</f>
        <v>0</v>
      </c>
      <c r="F25" s="51">
        <v>0</v>
      </c>
      <c r="G25" t="s">
        <v>3111</v>
      </c>
      <c r="H25" t="s">
        <v>3111</v>
      </c>
    </row>
    <row r="26" spans="1:8" ht="15">
      <c r="A26" t="s">
        <v>3760</v>
      </c>
      <c r="B26" t="s">
        <v>3766</v>
      </c>
      <c r="C26" s="87" t="str">
        <f>VLOOKUP(A26,'[1]pfs items'!$A:$B,2,FALSE)</f>
        <v>INVIEW Accounting - 50 Accounts</v>
      </c>
      <c r="D26" s="53">
        <v>0</v>
      </c>
      <c r="E26" s="53">
        <v>0</v>
      </c>
      <c r="F26" s="51">
        <v>0</v>
      </c>
      <c r="G26" t="s">
        <v>3111</v>
      </c>
      <c r="H26" t="s">
        <v>3111</v>
      </c>
    </row>
    <row r="27" spans="1:8" ht="15">
      <c r="A27" t="s">
        <v>3778</v>
      </c>
      <c r="B27" t="s">
        <v>3766</v>
      </c>
      <c r="C27" s="87" t="str">
        <f>VLOOKUP(A27,'[1]pfs items'!$A:$B,2,FALSE)</f>
        <v>INVIEW Accounting - 100 Accounts</v>
      </c>
      <c r="D27" s="53">
        <v>0</v>
      </c>
      <c r="E27" s="53">
        <v>0</v>
      </c>
      <c r="F27" s="51">
        <v>0</v>
      </c>
      <c r="G27" t="s">
        <v>3111</v>
      </c>
      <c r="H27" t="s">
        <v>3111</v>
      </c>
    </row>
    <row r="28" spans="1:8" ht="15">
      <c r="A28" t="s">
        <v>3779</v>
      </c>
      <c r="B28" t="s">
        <v>3766</v>
      </c>
      <c r="C28" s="87" t="str">
        <f>VLOOKUP(A28,'[1]pfs items'!$A:$B,2,FALSE)</f>
        <v>INVIEW Accounting - 300 Accounts</v>
      </c>
      <c r="D28" s="53">
        <v>0</v>
      </c>
      <c r="E28" s="53">
        <v>0</v>
      </c>
      <c r="F28" s="51">
        <v>0</v>
      </c>
      <c r="G28" t="s">
        <v>3111</v>
      </c>
      <c r="H28" t="s">
        <v>3111</v>
      </c>
    </row>
    <row r="29" spans="1:8" ht="15">
      <c r="A29" t="s">
        <v>3787</v>
      </c>
      <c r="B29" t="s">
        <v>3768</v>
      </c>
      <c r="C29" s="87" t="str">
        <f>VLOOKUP(A29,'[1]pfs items'!$A:$B,2,FALSE)</f>
        <v>Carrier Rate Package (Standard Rates, UPS, FedEx)</v>
      </c>
      <c r="D29" s="53">
        <v>495</v>
      </c>
      <c r="E29" s="53">
        <v>297</v>
      </c>
      <c r="F29" s="51">
        <f>+(D29-E29)/D29</f>
        <v>0.4</v>
      </c>
      <c r="G29" t="s">
        <v>3111</v>
      </c>
      <c r="H29" t="s">
        <v>3111</v>
      </c>
    </row>
    <row r="30" spans="1:8" ht="15">
      <c r="A30" t="s">
        <v>3788</v>
      </c>
      <c r="B30" t="s">
        <v>3768</v>
      </c>
      <c r="C30" s="87" t="str">
        <f>VLOOKUP(A30,'[1]pfs items'!$A:$B,2,FALSE)</f>
        <v>Carrier Rate Software (FedEx Standard)</v>
      </c>
      <c r="D30" s="53">
        <v>0</v>
      </c>
      <c r="E30" s="53">
        <v>0</v>
      </c>
      <c r="F30" s="51">
        <v>0</v>
      </c>
      <c r="G30" t="s">
        <v>3111</v>
      </c>
      <c r="H30" t="s">
        <v>3111</v>
      </c>
    </row>
    <row r="31" spans="1:8" ht="15">
      <c r="A31" t="s">
        <v>3843</v>
      </c>
      <c r="B31" t="s">
        <v>3768</v>
      </c>
      <c r="C31" s="87" t="str">
        <f>VLOOKUP(A31,'[1]pfs items'!$A:$B,2,FALSE)</f>
        <v>USPS BRM Rates</v>
      </c>
      <c r="D31" s="53">
        <v>495</v>
      </c>
      <c r="E31" s="53">
        <f>+D31*0.6</f>
        <v>297</v>
      </c>
      <c r="F31" s="51">
        <f>+(D31-E31)/D31</f>
        <v>0.4</v>
      </c>
      <c r="G31" t="s">
        <v>3111</v>
      </c>
      <c r="H31" t="s">
        <v>3111</v>
      </c>
    </row>
    <row r="32" spans="1:8" ht="15">
      <c r="A32" t="s">
        <v>3801</v>
      </c>
      <c r="B32" t="s">
        <v>3769</v>
      </c>
      <c r="C32" s="87" t="str">
        <f>VLOOKUP(A32,'[1]pfs items'!$A:$B,2,FALSE)</f>
        <v>USPS Confirmation Services Software (DM800/900/1000)</v>
      </c>
      <c r="D32" s="53">
        <v>0</v>
      </c>
      <c r="E32" s="53">
        <v>0</v>
      </c>
      <c r="F32" s="51">
        <v>0</v>
      </c>
      <c r="G32" t="s">
        <v>3111</v>
      </c>
      <c r="H32" t="s">
        <v>3111</v>
      </c>
    </row>
    <row r="33" spans="1:8" ht="15">
      <c r="A33" t="s">
        <v>3790</v>
      </c>
      <c r="B33" t="s">
        <v>3770</v>
      </c>
      <c r="C33" s="87" t="str">
        <f>VLOOKUP(A33,'[1]pfs items'!$A:$B,2,FALSE)</f>
        <v>SmartClass feature (DM800-DM900 WOW only)</v>
      </c>
      <c r="D33" s="53">
        <v>795</v>
      </c>
      <c r="E33" s="53">
        <v>477</v>
      </c>
      <c r="F33" s="51">
        <f>+(D33-E33)/D33</f>
        <v>0.4</v>
      </c>
      <c r="G33" t="s">
        <v>3111</v>
      </c>
      <c r="H33" t="s">
        <v>3111</v>
      </c>
    </row>
    <row r="34" spans="1:8" ht="15">
      <c r="A34" t="s">
        <v>3794</v>
      </c>
      <c r="B34" t="s">
        <v>3772</v>
      </c>
      <c r="C34" s="87" t="str">
        <f>VLOOKUP(A34,'[1]pfs items'!$A:$B,2,FALSE)</f>
        <v>Constant Connection</v>
      </c>
      <c r="D34" s="53">
        <v>0</v>
      </c>
      <c r="E34" s="53">
        <v>0</v>
      </c>
      <c r="F34" s="51">
        <v>0</v>
      </c>
      <c r="G34" t="s">
        <v>3111</v>
      </c>
      <c r="H34" t="s">
        <v>3111</v>
      </c>
    </row>
    <row r="35" spans="1:8" ht="15">
      <c r="A35" t="s">
        <v>3780</v>
      </c>
      <c r="B35" t="s">
        <v>3766</v>
      </c>
      <c r="C35" s="87" t="str">
        <f>VLOOKUP(A35,'[1]pfs items'!$A:$B,2,FALSE)</f>
        <v>DM Interface for INVIEW (one per Mail Machine)</v>
      </c>
      <c r="D35" s="53">
        <v>0</v>
      </c>
      <c r="E35" s="53">
        <v>0</v>
      </c>
      <c r="F35" s="51">
        <v>0</v>
      </c>
      <c r="G35" t="s">
        <v>3111</v>
      </c>
      <c r="H35" t="s">
        <v>3111</v>
      </c>
    </row>
    <row r="36" spans="1:8" ht="15">
      <c r="A36" t="s">
        <v>3795</v>
      </c>
      <c r="B36" t="s">
        <v>3772</v>
      </c>
      <c r="C36" s="87" t="str">
        <f>VLOOKUP(A36,'[1]pfs items'!$A:$B,2,FALSE)</f>
        <v>Funds Management Meter Feature</v>
      </c>
      <c r="D36" s="53">
        <v>0</v>
      </c>
      <c r="E36" s="53">
        <v>0</v>
      </c>
      <c r="F36" s="51">
        <v>0</v>
      </c>
      <c r="G36" t="s">
        <v>3111</v>
      </c>
      <c r="H36" t="s">
        <v>3111</v>
      </c>
    </row>
    <row r="37" spans="1:8" ht="15">
      <c r="A37" t="s">
        <v>3808</v>
      </c>
      <c r="B37" t="s">
        <v>3766</v>
      </c>
      <c r="C37" s="87" t="str">
        <f>VLOOKUP(A37,'[1]pfs items'!$A:$B,2,FALSE)</f>
        <v>100 Dept Accounting</v>
      </c>
      <c r="D37" s="53">
        <v>0</v>
      </c>
      <c r="E37" s="53">
        <f aca="true" t="shared" si="0" ref="E37:E56">+D37*0.6</f>
        <v>0</v>
      </c>
      <c r="F37" s="51">
        <v>0</v>
      </c>
      <c r="G37" t="s">
        <v>3111</v>
      </c>
      <c r="H37" t="s">
        <v>3111</v>
      </c>
    </row>
    <row r="38" spans="1:8" ht="15">
      <c r="A38" t="s">
        <v>3809</v>
      </c>
      <c r="B38" t="s">
        <v>3766</v>
      </c>
      <c r="C38" s="87" t="str">
        <f>VLOOKUP(A38,'[1]pfs items'!$A:$B,2,FALSE)</f>
        <v>300 Dept Accounting</v>
      </c>
      <c r="D38" s="53">
        <v>595</v>
      </c>
      <c r="E38" s="53">
        <f t="shared" si="0"/>
        <v>357</v>
      </c>
      <c r="F38" s="51">
        <f aca="true" t="shared" si="1" ref="F38:F44">+(D38-E38)/D38</f>
        <v>0.4</v>
      </c>
      <c r="G38" t="s">
        <v>3111</v>
      </c>
      <c r="H38" t="s">
        <v>3111</v>
      </c>
    </row>
    <row r="39" spans="1:8" ht="15">
      <c r="A39" t="s">
        <v>3844</v>
      </c>
      <c r="B39" t="s">
        <v>3766</v>
      </c>
      <c r="C39" s="87" t="str">
        <f>VLOOKUP(A39,'[1]pfs items'!$A:$B,2,FALSE)</f>
        <v>500 Dept Accounting</v>
      </c>
      <c r="D39" s="53">
        <v>995</v>
      </c>
      <c r="E39" s="53">
        <f t="shared" si="0"/>
        <v>597</v>
      </c>
      <c r="F39" s="51">
        <f t="shared" si="1"/>
        <v>0.4</v>
      </c>
      <c r="G39" t="s">
        <v>3111</v>
      </c>
      <c r="H39" t="s">
        <v>3111</v>
      </c>
    </row>
    <row r="40" spans="1:8" ht="15">
      <c r="A40" t="s">
        <v>3810</v>
      </c>
      <c r="B40" t="s">
        <v>3766</v>
      </c>
      <c r="C40" s="87" t="str">
        <f>VLOOKUP(A40,'[1]pfs items'!$A:$B,2,FALSE)</f>
        <v>1000 Dept Accounting</v>
      </c>
      <c r="D40" s="53">
        <v>1245</v>
      </c>
      <c r="E40" s="53">
        <f t="shared" si="0"/>
        <v>747</v>
      </c>
      <c r="F40" s="51">
        <f t="shared" si="1"/>
        <v>0.4</v>
      </c>
      <c r="G40" t="s">
        <v>3111</v>
      </c>
      <c r="H40" t="s">
        <v>3111</v>
      </c>
    </row>
    <row r="41" spans="1:8" ht="15">
      <c r="A41" t="s">
        <v>3811</v>
      </c>
      <c r="B41" t="s">
        <v>3766</v>
      </c>
      <c r="C41" s="87" t="str">
        <f>VLOOKUP(A41,'[1]pfs items'!$A:$B,2,FALSE)</f>
        <v>2000 Dept Accounting</v>
      </c>
      <c r="D41" s="53">
        <v>1745</v>
      </c>
      <c r="E41" s="53">
        <f t="shared" si="0"/>
        <v>1047</v>
      </c>
      <c r="F41" s="51">
        <f t="shared" si="1"/>
        <v>0.4</v>
      </c>
      <c r="G41" t="s">
        <v>3111</v>
      </c>
      <c r="H41" t="s">
        <v>3111</v>
      </c>
    </row>
    <row r="42" spans="1:8" ht="15">
      <c r="A42" t="s">
        <v>3812</v>
      </c>
      <c r="B42" t="s">
        <v>3766</v>
      </c>
      <c r="C42" s="87" t="str">
        <f>VLOOKUP(A42,'[1]pfs items'!$A:$B,2,FALSE)</f>
        <v>3000 Dept Accounting</v>
      </c>
      <c r="D42" s="53">
        <v>2245</v>
      </c>
      <c r="E42" s="53">
        <f t="shared" si="0"/>
        <v>1347</v>
      </c>
      <c r="F42" s="51">
        <f t="shared" si="1"/>
        <v>0.4</v>
      </c>
      <c r="G42" t="s">
        <v>3111</v>
      </c>
      <c r="H42" t="s">
        <v>3111</v>
      </c>
    </row>
    <row r="43" spans="1:8" ht="15">
      <c r="A43" t="s">
        <v>3845</v>
      </c>
      <c r="B43" t="s">
        <v>3771</v>
      </c>
      <c r="C43" s="87" t="str">
        <f>VLOOKUP(A43,'[1]pfs items'!$A:$B,2,FALSE)</f>
        <v>Connect+ Vertical Market Fonts</v>
      </c>
      <c r="D43" s="53">
        <v>145</v>
      </c>
      <c r="E43" s="53">
        <f t="shared" si="0"/>
        <v>87</v>
      </c>
      <c r="F43" s="51">
        <f t="shared" si="1"/>
        <v>0.4</v>
      </c>
      <c r="G43" t="s">
        <v>3111</v>
      </c>
      <c r="H43" t="s">
        <v>3111</v>
      </c>
    </row>
    <row r="44" spans="1:8" ht="15">
      <c r="A44" t="s">
        <v>3846</v>
      </c>
      <c r="B44" t="s">
        <v>3771</v>
      </c>
      <c r="C44" s="87" t="str">
        <f>VLOOKUP(A44,'[1]pfs items'!$A:$B,2,FALSE)</f>
        <v>Connect+ Creative Fonts</v>
      </c>
      <c r="D44" s="53">
        <v>145</v>
      </c>
      <c r="E44" s="53">
        <f t="shared" si="0"/>
        <v>87</v>
      </c>
      <c r="F44" s="51">
        <f t="shared" si="1"/>
        <v>0.4</v>
      </c>
      <c r="G44" t="s">
        <v>3111</v>
      </c>
      <c r="H44" t="s">
        <v>3111</v>
      </c>
    </row>
    <row r="45" spans="1:8" ht="15">
      <c r="A45" t="s">
        <v>3807</v>
      </c>
      <c r="B45" t="s">
        <v>3771</v>
      </c>
      <c r="C45" s="87" t="str">
        <f>VLOOKUP(A45,'[1]pfs items'!$A:$B,2,FALSE)</f>
        <v>MyGraphics Designer Enabled</v>
      </c>
      <c r="D45">
        <v>0</v>
      </c>
      <c r="E45" s="53">
        <f t="shared" si="0"/>
        <v>0</v>
      </c>
      <c r="F45" s="51">
        <v>0</v>
      </c>
      <c r="G45" t="s">
        <v>3111</v>
      </c>
      <c r="H45" t="s">
        <v>3111</v>
      </c>
    </row>
    <row r="46" spans="1:8" ht="15">
      <c r="A46" t="s">
        <v>3841</v>
      </c>
      <c r="B46" t="s">
        <v>3770</v>
      </c>
      <c r="C46" s="87" t="str">
        <f>VLOOKUP(A46,'[1]pfs items'!$A:$B,2,FALSE)</f>
        <v>Color Graphics Printing</v>
      </c>
      <c r="D46" s="53">
        <v>0</v>
      </c>
      <c r="E46" s="53">
        <f t="shared" si="0"/>
        <v>0</v>
      </c>
      <c r="F46" s="51">
        <v>0</v>
      </c>
      <c r="G46" t="s">
        <v>3111</v>
      </c>
      <c r="H46" t="s">
        <v>3111</v>
      </c>
    </row>
    <row r="47" spans="1:8" ht="15">
      <c r="A47" t="s">
        <v>3813</v>
      </c>
      <c r="B47" t="s">
        <v>3770</v>
      </c>
      <c r="C47" s="87" t="str">
        <f>VLOOKUP(A47,'[1]pfs items'!$A:$B,2,FALSE)</f>
        <v>Connect+ WOW Feature</v>
      </c>
      <c r="D47" s="53">
        <v>6495</v>
      </c>
      <c r="E47" s="53">
        <f t="shared" si="0"/>
        <v>3897</v>
      </c>
      <c r="F47" s="51">
        <f>+(D47-E47)/D47</f>
        <v>0.4</v>
      </c>
      <c r="G47" t="s">
        <v>3111</v>
      </c>
      <c r="H47" t="s">
        <v>3111</v>
      </c>
    </row>
    <row r="48" spans="1:8" ht="15">
      <c r="A48" t="s">
        <v>3814</v>
      </c>
      <c r="B48" t="s">
        <v>3770</v>
      </c>
      <c r="C48" s="87" t="str">
        <f>VLOOKUP(A48,'[1]pfs items'!$A:$B,2,FALSE)</f>
        <v>Energy Star Enabled</v>
      </c>
      <c r="D48" s="53">
        <v>0</v>
      </c>
      <c r="E48" s="53">
        <f t="shared" si="0"/>
        <v>0</v>
      </c>
      <c r="F48" s="51">
        <v>0</v>
      </c>
      <c r="G48" t="s">
        <v>3111</v>
      </c>
      <c r="H48" t="s">
        <v>3111</v>
      </c>
    </row>
    <row r="49" spans="1:8" ht="15">
      <c r="A49" t="s">
        <v>3847</v>
      </c>
      <c r="B49" t="s">
        <v>3804</v>
      </c>
      <c r="C49" s="87" t="str">
        <f>VLOOKUP(A49,'[1]pfs items'!$A:$B,2,FALSE)</f>
        <v>165/105 LPM Feature</v>
      </c>
      <c r="D49" s="53">
        <v>0</v>
      </c>
      <c r="E49" s="53">
        <f t="shared" si="0"/>
        <v>0</v>
      </c>
      <c r="F49" s="51">
        <v>0</v>
      </c>
      <c r="G49" t="s">
        <v>3111</v>
      </c>
      <c r="H49" t="s">
        <v>3111</v>
      </c>
    </row>
    <row r="50" spans="1:8" ht="15">
      <c r="A50" t="s">
        <v>3848</v>
      </c>
      <c r="B50" t="s">
        <v>3804</v>
      </c>
      <c r="C50" s="87" t="str">
        <f>VLOOKUP(A50,'[1]pfs items'!$A:$B,2,FALSE)</f>
        <v>220/135 LPM Feature</v>
      </c>
      <c r="D50" s="53">
        <v>1495</v>
      </c>
      <c r="E50" s="53">
        <f t="shared" si="0"/>
        <v>897</v>
      </c>
      <c r="F50" s="51">
        <f>+(D50-E50)/D50</f>
        <v>0.4</v>
      </c>
      <c r="G50" t="s">
        <v>3111</v>
      </c>
      <c r="H50" t="s">
        <v>3111</v>
      </c>
    </row>
    <row r="51" spans="1:8" ht="15">
      <c r="A51" t="s">
        <v>3849</v>
      </c>
      <c r="B51" t="s">
        <v>3804</v>
      </c>
      <c r="C51" s="87" t="str">
        <f>VLOOKUP(A51,'[1]pfs items'!$A:$B,2,FALSE)</f>
        <v>270/170 LPM Feature</v>
      </c>
      <c r="D51" s="53">
        <v>5995</v>
      </c>
      <c r="E51" s="53">
        <f t="shared" si="0"/>
        <v>3597</v>
      </c>
      <c r="F51" s="51">
        <f>+(D51-E51)/D51</f>
        <v>0.4</v>
      </c>
      <c r="G51" t="s">
        <v>3111</v>
      </c>
      <c r="H51" t="s">
        <v>3111</v>
      </c>
    </row>
    <row r="52" spans="1:8" ht="15">
      <c r="A52" t="s">
        <v>3850</v>
      </c>
      <c r="B52" t="s">
        <v>3804</v>
      </c>
      <c r="C52" s="87" t="str">
        <f>VLOOKUP(A52,'[1]pfs items'!$A:$B,2,FALSE)</f>
        <v>310/205 LPM Feature</v>
      </c>
      <c r="D52" s="53">
        <v>12995</v>
      </c>
      <c r="E52" s="53">
        <f t="shared" si="0"/>
        <v>7797</v>
      </c>
      <c r="F52" s="51">
        <f>+(D52-E52)/D52</f>
        <v>0.4</v>
      </c>
      <c r="G52" t="s">
        <v>3111</v>
      </c>
      <c r="H52" t="s">
        <v>3111</v>
      </c>
    </row>
    <row r="53" spans="1:9" ht="15">
      <c r="A53" t="s">
        <v>3823</v>
      </c>
      <c r="B53" t="s">
        <v>3765</v>
      </c>
      <c r="C53" s="87" t="str">
        <f>VLOOKUP(A53,'[1]pfs items'!$A:$B,2,FALSE)</f>
        <v>Connect+ 3000 Series Non-WOW</v>
      </c>
      <c r="D53" s="53">
        <v>11495</v>
      </c>
      <c r="E53" s="53">
        <f t="shared" si="0"/>
        <v>6897</v>
      </c>
      <c r="F53" s="51">
        <f>+(D53-E53)/D53</f>
        <v>0.4</v>
      </c>
      <c r="G53" s="53">
        <v>1900</v>
      </c>
      <c r="H53" s="53">
        <v>1425</v>
      </c>
      <c r="I53" s="51">
        <f>+(G53-H53)/G53</f>
        <v>0.25</v>
      </c>
    </row>
    <row r="54" spans="1:9" ht="15">
      <c r="A54" t="s">
        <v>3824</v>
      </c>
      <c r="B54" t="s">
        <v>3765</v>
      </c>
      <c r="C54" s="87" t="str">
        <f>VLOOKUP(A54,'[1]pfs items'!$A:$B,2,FALSE)</f>
        <v>Connect+ 3000 Series WOW</v>
      </c>
      <c r="D54" s="53">
        <v>17245</v>
      </c>
      <c r="E54" s="53">
        <f t="shared" si="0"/>
        <v>10347</v>
      </c>
      <c r="F54" s="51">
        <f>+(D54-E54)/D54</f>
        <v>0.4</v>
      </c>
      <c r="G54" s="53">
        <v>1900</v>
      </c>
      <c r="H54" s="53">
        <v>1425</v>
      </c>
      <c r="I54" s="51">
        <f>+(G54-H54)/G54</f>
        <v>0.25</v>
      </c>
    </row>
    <row r="55" spans="1:9" ht="15">
      <c r="A55" t="s">
        <v>3827</v>
      </c>
      <c r="B55" t="s">
        <v>3770</v>
      </c>
      <c r="C55" s="87" t="str">
        <f>VLOOKUP(A55,'[1]pfs items'!$A:$B,2,FALSE)</f>
        <v>Connect+ 3000 Color Printer</v>
      </c>
      <c r="D55" s="53">
        <v>0</v>
      </c>
      <c r="E55" s="53">
        <f t="shared" si="0"/>
        <v>0</v>
      </c>
      <c r="F55" s="51">
        <v>0</v>
      </c>
      <c r="G55" s="53">
        <v>485</v>
      </c>
      <c r="H55" s="53">
        <v>363.75</v>
      </c>
      <c r="I55" s="51">
        <f>+(G55-H55)/G55</f>
        <v>0.25</v>
      </c>
    </row>
    <row r="56" spans="1:8" ht="15">
      <c r="A56" t="s">
        <v>3830</v>
      </c>
      <c r="B56" t="s">
        <v>3770</v>
      </c>
      <c r="C56" s="87" t="str">
        <f>VLOOKUP(A56,'[1]pfs items'!$A:$B,2,FALSE)</f>
        <v>Connect+ Business Manager Interface</v>
      </c>
      <c r="D56" s="53">
        <v>995</v>
      </c>
      <c r="E56" s="53">
        <f t="shared" si="0"/>
        <v>597</v>
      </c>
      <c r="F56" s="51">
        <f>+(D56-E56)/D56</f>
        <v>0.4</v>
      </c>
      <c r="G56" t="s">
        <v>3111</v>
      </c>
      <c r="H56" t="s">
        <v>3111</v>
      </c>
    </row>
    <row r="57" spans="1:8" ht="15">
      <c r="A57" t="s">
        <v>3791</v>
      </c>
      <c r="B57" t="s">
        <v>3770</v>
      </c>
      <c r="C57" s="87" t="str">
        <f>VLOOKUP(A57,'[1]pfs items'!$A:$B,2,FALSE)</f>
        <v>e-Return Receipt Feature</v>
      </c>
      <c r="D57" s="53">
        <v>0</v>
      </c>
      <c r="E57" s="53">
        <v>0</v>
      </c>
      <c r="F57" s="51">
        <v>0</v>
      </c>
      <c r="G57" t="s">
        <v>3111</v>
      </c>
      <c r="H57" t="s">
        <v>3111</v>
      </c>
    </row>
    <row r="58" spans="1:8" ht="15">
      <c r="A58" t="s">
        <v>3792</v>
      </c>
      <c r="B58" t="s">
        <v>3770</v>
      </c>
      <c r="C58" s="87" t="str">
        <f>VLOOKUP(A58,'[1]pfs items'!$A:$B,2,FALSE)</f>
        <v>e-Return Receipt Reference Number Feature</v>
      </c>
      <c r="D58" s="53">
        <v>0</v>
      </c>
      <c r="E58" s="53">
        <v>0</v>
      </c>
      <c r="F58" s="51">
        <v>0</v>
      </c>
      <c r="G58" t="s">
        <v>3111</v>
      </c>
      <c r="H58" t="s">
        <v>3111</v>
      </c>
    </row>
    <row r="59" spans="1:9" ht="15">
      <c r="A59" t="s">
        <v>3828</v>
      </c>
      <c r="B59" t="s">
        <v>3770</v>
      </c>
      <c r="C59" s="87" t="str">
        <f>VLOOKUP(A59,'[1]pfs items'!$A:$B,2,FALSE)</f>
        <v>Standard Apps Center</v>
      </c>
      <c r="D59" s="53">
        <v>0</v>
      </c>
      <c r="E59" s="53">
        <f>+D59*0.6</f>
        <v>0</v>
      </c>
      <c r="F59" s="51">
        <v>0</v>
      </c>
      <c r="G59" t="s">
        <v>3111</v>
      </c>
      <c r="H59" t="s">
        <v>3111</v>
      </c>
      <c r="I59" s="51"/>
    </row>
    <row r="60" spans="1:9" ht="15">
      <c r="A60" t="s">
        <v>3829</v>
      </c>
      <c r="B60" t="s">
        <v>3770</v>
      </c>
      <c r="C60" s="87" t="str">
        <f>VLOOKUP(A60,'[1]pfs items'!$A:$B,2,FALSE)</f>
        <v>High Res Apps Center</v>
      </c>
      <c r="D60" s="53">
        <v>895</v>
      </c>
      <c r="E60" s="53">
        <f>+D60*0.6</f>
        <v>537</v>
      </c>
      <c r="F60" s="51">
        <f>+(D60-E60)/D60</f>
        <v>0.4</v>
      </c>
      <c r="G60" t="s">
        <v>3111</v>
      </c>
      <c r="H60" t="s">
        <v>3111</v>
      </c>
      <c r="I60" s="51"/>
    </row>
    <row r="61" spans="1:8" ht="15">
      <c r="A61" t="s">
        <v>3834</v>
      </c>
      <c r="B61" t="s">
        <v>3770</v>
      </c>
      <c r="C61" s="87" t="str">
        <f>VLOOKUP(A61,'[1]pfs items'!$A:$B,2,FALSE)</f>
        <v>Sprint 3G Subscription</v>
      </c>
      <c r="D61" t="s">
        <v>3851</v>
      </c>
      <c r="E61" s="53" t="s">
        <v>3851</v>
      </c>
      <c r="F61" s="51">
        <v>0</v>
      </c>
      <c r="G61" t="s">
        <v>3111</v>
      </c>
      <c r="H61" t="s">
        <v>3111</v>
      </c>
    </row>
    <row r="62" spans="1:8" ht="15">
      <c r="A62" t="s">
        <v>3831</v>
      </c>
      <c r="B62" t="s">
        <v>3770</v>
      </c>
      <c r="C62" s="87" t="str">
        <f>VLOOKUP(A62,'[1]pfs items'!$A:$B,2,FALSE)</f>
        <v>Software Meter Interface - per meter (Connect+ only)</v>
      </c>
      <c r="D62" s="53">
        <v>295</v>
      </c>
      <c r="E62" s="53">
        <f aca="true" t="shared" si="2" ref="E62:E71">+D62*0.6</f>
        <v>177</v>
      </c>
      <c r="F62" s="51">
        <f>+(D62-E62)/D62</f>
        <v>0.4</v>
      </c>
      <c r="G62" t="s">
        <v>3111</v>
      </c>
      <c r="H62" t="s">
        <v>3111</v>
      </c>
    </row>
    <row r="63" spans="1:9" ht="15">
      <c r="A63" t="s">
        <v>3825</v>
      </c>
      <c r="B63" t="s">
        <v>3770</v>
      </c>
      <c r="C63" s="87" t="str">
        <f>VLOOKUP(A63,'[1]pfs items'!$A:$B,2,FALSE)</f>
        <v>Connect+ Power Stacker</v>
      </c>
      <c r="D63" s="53">
        <v>1695</v>
      </c>
      <c r="E63" s="53">
        <f t="shared" si="2"/>
        <v>1017</v>
      </c>
      <c r="F63" s="51">
        <f>+(D63-E63)/D63</f>
        <v>0.4</v>
      </c>
      <c r="G63" s="53">
        <v>293</v>
      </c>
      <c r="H63" s="53">
        <v>219.75</v>
      </c>
      <c r="I63" s="51">
        <f>+(G63-H63)/G63</f>
        <v>0.25</v>
      </c>
    </row>
    <row r="64" spans="1:8" ht="15">
      <c r="A64" t="s">
        <v>3826</v>
      </c>
      <c r="B64" t="s">
        <v>3770</v>
      </c>
      <c r="C64" s="87" t="str">
        <f>VLOOKUP(A64,'[1]pfs items'!$A:$B,2,FALSE)</f>
        <v>Connect+ Drop Stacker</v>
      </c>
      <c r="D64" s="53">
        <v>0</v>
      </c>
      <c r="E64" s="53">
        <f t="shared" si="2"/>
        <v>0</v>
      </c>
      <c r="F64" s="51">
        <v>0</v>
      </c>
      <c r="G64" t="s">
        <v>3111</v>
      </c>
      <c r="H64" t="s">
        <v>3111</v>
      </c>
    </row>
    <row r="65" spans="1:8" ht="15">
      <c r="A65" t="s">
        <v>3835</v>
      </c>
      <c r="B65" t="s">
        <v>3770</v>
      </c>
      <c r="C65" s="87" t="str">
        <f>VLOOKUP(A65,'[1]pfs items'!$A:$B,2,FALSE)</f>
        <v>Connect+ Power Distribution Kit</v>
      </c>
      <c r="D65" s="53">
        <v>95</v>
      </c>
      <c r="E65" s="53">
        <f t="shared" si="2"/>
        <v>57</v>
      </c>
      <c r="F65" s="51">
        <f>+(D65-E65)/D65</f>
        <v>0.4</v>
      </c>
      <c r="G65" t="s">
        <v>3111</v>
      </c>
      <c r="H65" t="s">
        <v>3111</v>
      </c>
    </row>
    <row r="66" spans="1:7" ht="15">
      <c r="A66" t="s">
        <v>3839</v>
      </c>
      <c r="B66" t="s">
        <v>3770</v>
      </c>
      <c r="C66" s="87" t="str">
        <f>VLOOKUP(A66,'[1]pfs items'!$A:$B,2,FALSE)</f>
        <v>Wireless Keyboard</v>
      </c>
      <c r="D66" s="53">
        <v>195</v>
      </c>
      <c r="E66" s="53">
        <f t="shared" si="2"/>
        <v>117</v>
      </c>
      <c r="F66" s="51">
        <f>+(D66-E66)/D66</f>
        <v>0.4</v>
      </c>
      <c r="G66" s="53"/>
    </row>
    <row r="67" spans="1:7" ht="15">
      <c r="A67" t="s">
        <v>3838</v>
      </c>
      <c r="B67" t="s">
        <v>3770</v>
      </c>
      <c r="C67" s="87" t="str">
        <f>VLOOKUP(A67,'[1]pfs items'!$A:$B,2,FALSE)</f>
        <v>Roll Tape Kit</v>
      </c>
      <c r="D67" s="53">
        <v>0</v>
      </c>
      <c r="E67" s="53">
        <f t="shared" si="2"/>
        <v>0</v>
      </c>
      <c r="F67" s="51">
        <v>0</v>
      </c>
      <c r="G67" s="53"/>
    </row>
    <row r="68" spans="1:8" ht="15">
      <c r="A68" t="s">
        <v>3836</v>
      </c>
      <c r="B68" t="s">
        <v>3770</v>
      </c>
      <c r="C68" s="87" t="str">
        <f>VLOOKUP(A68,'[1]pfs items'!$A:$B,2,FALSE)</f>
        <v>100ft LAN Cable</v>
      </c>
      <c r="D68" s="53">
        <v>195</v>
      </c>
      <c r="E68" s="53">
        <f t="shared" si="2"/>
        <v>117</v>
      </c>
      <c r="F68" s="51">
        <f>+(D68-E68)/D68</f>
        <v>0.4</v>
      </c>
      <c r="G68" t="s">
        <v>3111</v>
      </c>
      <c r="H68" t="s">
        <v>3111</v>
      </c>
    </row>
    <row r="69" spans="1:8" ht="15">
      <c r="A69" t="s">
        <v>3837</v>
      </c>
      <c r="B69" t="s">
        <v>3770</v>
      </c>
      <c r="C69" s="87" t="str">
        <f>VLOOKUP(A69,'[1]pfs items'!$A:$B,2,FALSE)</f>
        <v>Wireless 4-Port Router</v>
      </c>
      <c r="D69" s="53">
        <v>295</v>
      </c>
      <c r="E69" s="53">
        <f t="shared" si="2"/>
        <v>177</v>
      </c>
      <c r="F69" s="51">
        <f>+(D69-E69)/D69</f>
        <v>0.4</v>
      </c>
      <c r="G69" t="s">
        <v>3111</v>
      </c>
      <c r="H69" t="s">
        <v>3111</v>
      </c>
    </row>
    <row r="70" spans="1:8" ht="15">
      <c r="A70" t="s">
        <v>3833</v>
      </c>
      <c r="B70" t="s">
        <v>3770</v>
      </c>
      <c r="C70" s="87" t="str">
        <f>VLOOKUP(A70,'[1]pfs items'!$A:$B,2,FALSE)</f>
        <v>Connect+ PC System Connect</v>
      </c>
      <c r="D70" s="53">
        <v>145</v>
      </c>
      <c r="E70" s="53">
        <f t="shared" si="2"/>
        <v>87</v>
      </c>
      <c r="F70" s="51">
        <f>+(D70-E70)/D70</f>
        <v>0.4</v>
      </c>
      <c r="G70" t="s">
        <v>3111</v>
      </c>
      <c r="H70" t="s">
        <v>3111</v>
      </c>
    </row>
    <row r="71" spans="1:8" ht="15">
      <c r="A71" t="s">
        <v>3832</v>
      </c>
      <c r="B71" t="s">
        <v>3770</v>
      </c>
      <c r="C71" s="87" t="str">
        <f>VLOOKUP(A71,'[1]pfs items'!$A:$B,2,FALSE)</f>
        <v>Wireless LAN Adapter</v>
      </c>
      <c r="D71" s="53">
        <v>145</v>
      </c>
      <c r="E71" s="53">
        <f t="shared" si="2"/>
        <v>87</v>
      </c>
      <c r="F71" s="51">
        <f>+(D71-E71)/D71</f>
        <v>0.4</v>
      </c>
      <c r="G71" t="s">
        <v>3111</v>
      </c>
      <c r="H71" t="s">
        <v>3111</v>
      </c>
    </row>
    <row r="72" spans="1:8" ht="15">
      <c r="A72" t="s">
        <v>3793</v>
      </c>
      <c r="B72" t="s">
        <v>3770</v>
      </c>
      <c r="C72" s="87" t="str">
        <f>VLOOKUP(A72,'[1]pfs items'!$A:$B,2,FALSE)</f>
        <v>PresortXtra for Flats</v>
      </c>
      <c r="D72" s="53">
        <v>0</v>
      </c>
      <c r="E72" s="53">
        <v>0</v>
      </c>
      <c r="F72" s="51">
        <v>0</v>
      </c>
      <c r="G72" t="s">
        <v>3111</v>
      </c>
      <c r="H72" t="s">
        <v>3111</v>
      </c>
    </row>
    <row r="73" spans="1:9" ht="15">
      <c r="A73" t="s">
        <v>3840</v>
      </c>
      <c r="B73" t="s">
        <v>3770</v>
      </c>
      <c r="C73" s="87" t="str">
        <f>VLOOKUP(A73,'[1]pfs items'!$A:$B,2,FALSE)</f>
        <v>Barcode Scanner</v>
      </c>
      <c r="D73" s="53">
        <v>795</v>
      </c>
      <c r="E73" s="53">
        <f>+D73*0.6</f>
        <v>477</v>
      </c>
      <c r="F73" s="51">
        <f aca="true" t="shared" si="3" ref="F73:F80">+(D73-E73)/D73</f>
        <v>0.4</v>
      </c>
      <c r="G73" s="53">
        <v>153</v>
      </c>
      <c r="H73" s="53">
        <v>114</v>
      </c>
      <c r="I73" s="51">
        <f>+(G73-H73)/G73</f>
        <v>0.2549019607843137</v>
      </c>
    </row>
    <row r="74" spans="1:9" ht="15">
      <c r="A74" t="s">
        <v>3798</v>
      </c>
      <c r="B74" t="s">
        <v>3770</v>
      </c>
      <c r="C74" s="87" t="str">
        <f>VLOOKUP(A74,'[1]pfs items'!$A:$B,2,FALSE)</f>
        <v>Green DM800 Series WOW Module Factory Certified</v>
      </c>
      <c r="D74" s="53">
        <v>3495</v>
      </c>
      <c r="E74" s="53">
        <v>2097</v>
      </c>
      <c r="F74" s="51">
        <f t="shared" si="3"/>
        <v>0.4</v>
      </c>
      <c r="G74" s="53">
        <v>277</v>
      </c>
      <c r="H74" s="53">
        <v>207</v>
      </c>
      <c r="I74" s="51">
        <f>+(G74-H74)/G74</f>
        <v>0.2527075812274368</v>
      </c>
    </row>
    <row r="75" spans="1:9" ht="15">
      <c r="A75" t="s">
        <v>3736</v>
      </c>
      <c r="B75" t="s">
        <v>3770</v>
      </c>
      <c r="C75" s="87" t="str">
        <f>VLOOKUP(A75,'[1]pfs items'!$A:$B,2,FALSE)</f>
        <v>Printer</v>
      </c>
      <c r="D75" s="53">
        <v>795</v>
      </c>
      <c r="E75" s="53">
        <f>+D75*0.6</f>
        <v>477</v>
      </c>
      <c r="F75" s="51">
        <f t="shared" si="3"/>
        <v>0.4</v>
      </c>
      <c r="G75" s="53">
        <v>138</v>
      </c>
      <c r="H75" s="53">
        <v>103</v>
      </c>
      <c r="I75" s="51">
        <f>+(G75-H75)/G75</f>
        <v>0.2536231884057971</v>
      </c>
    </row>
    <row r="76" spans="1:9" ht="15">
      <c r="A76" t="s">
        <v>3796</v>
      </c>
      <c r="B76" t="s">
        <v>3765</v>
      </c>
      <c r="C76" s="87" t="str">
        <f>VLOOKUP(A76,'[1]pfs items'!$A:$B,2,FALSE)</f>
        <v>Green DM825 Digital Mailing System Factory Certified</v>
      </c>
      <c r="D76" s="53">
        <v>7995</v>
      </c>
      <c r="E76" s="53">
        <v>4797</v>
      </c>
      <c r="F76" s="51">
        <f t="shared" si="3"/>
        <v>0.4</v>
      </c>
      <c r="G76" s="53">
        <v>1360.45</v>
      </c>
      <c r="H76" s="53">
        <v>1020</v>
      </c>
      <c r="I76" s="51">
        <f>+(G76-H76)/G76</f>
        <v>0.25024807967951784</v>
      </c>
    </row>
    <row r="77" spans="1:9" ht="15">
      <c r="A77" t="s">
        <v>3797</v>
      </c>
      <c r="B77" t="s">
        <v>3765</v>
      </c>
      <c r="C77" s="87" t="str">
        <f>VLOOKUP(A77,'[1]pfs items'!$A:$B,2,FALSE)</f>
        <v>Green DM875 Digital Mailing System Factory Certified</v>
      </c>
      <c r="D77" s="53">
        <v>9495</v>
      </c>
      <c r="E77" s="53">
        <v>5697</v>
      </c>
      <c r="F77" s="51">
        <f t="shared" si="3"/>
        <v>0.4</v>
      </c>
      <c r="G77" s="53">
        <v>1511.1</v>
      </c>
      <c r="H77" s="53">
        <v>1133</v>
      </c>
      <c r="I77" s="51">
        <f>+(G77-H77)/G77</f>
        <v>0.25021507511084634</v>
      </c>
    </row>
    <row r="78" spans="1:8" ht="15">
      <c r="A78" t="s">
        <v>3762</v>
      </c>
      <c r="B78" t="s">
        <v>3766</v>
      </c>
      <c r="C78" s="87" t="str">
        <f>VLOOKUP(A78,'[1]pfs items'!$A:$B,2,FALSE)</f>
        <v>INVIEW Accounting - 100 Accounts Upgrade</v>
      </c>
      <c r="D78" s="53">
        <v>595</v>
      </c>
      <c r="E78" s="53">
        <v>357</v>
      </c>
      <c r="F78" s="51">
        <f t="shared" si="3"/>
        <v>0.4</v>
      </c>
      <c r="G78" t="s">
        <v>3111</v>
      </c>
      <c r="H78" t="s">
        <v>3111</v>
      </c>
    </row>
    <row r="79" spans="1:8" ht="15">
      <c r="A79" t="s">
        <v>3761</v>
      </c>
      <c r="B79" t="s">
        <v>3766</v>
      </c>
      <c r="C79" s="87" t="str">
        <f>VLOOKUP(A79,'[1]pfs items'!$A:$B,2,FALSE)</f>
        <v>INVIEW Accounting - 300 Accounts Upgrade</v>
      </c>
      <c r="D79" s="53">
        <v>1495</v>
      </c>
      <c r="E79" s="53">
        <v>897</v>
      </c>
      <c r="F79" s="51">
        <f t="shared" si="3"/>
        <v>0.4</v>
      </c>
      <c r="G79" t="s">
        <v>3111</v>
      </c>
      <c r="H79" t="s">
        <v>3111</v>
      </c>
    </row>
    <row r="80" spans="1:8" ht="15">
      <c r="A80" t="s">
        <v>3842</v>
      </c>
      <c r="B80" t="s">
        <v>3770</v>
      </c>
      <c r="C80" s="87" t="str">
        <f>VLOOKUP(A80,'[1]pfs items'!$A:$B,2,FALSE)</f>
        <v>Connect+ Series  Console with Scale Stand</v>
      </c>
      <c r="D80" s="53">
        <v>1395</v>
      </c>
      <c r="E80" s="53">
        <f>+D80*0.6</f>
        <v>837</v>
      </c>
      <c r="F80" s="51">
        <f t="shared" si="3"/>
        <v>0.4</v>
      </c>
      <c r="G80" t="s">
        <v>3111</v>
      </c>
      <c r="H80" t="s">
        <v>3111</v>
      </c>
    </row>
  </sheetData>
  <sheetProtection/>
  <mergeCells count="1">
    <mergeCell ref="C1:D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4.00390625" style="0" customWidth="1"/>
    <col min="2" max="2" width="18.57421875" style="0" bestFit="1" customWidth="1"/>
    <col min="3" max="3" width="51.7109375" style="87" bestFit="1" customWidth="1"/>
    <col min="4" max="9" width="12.7109375" style="0" customWidth="1"/>
  </cols>
  <sheetData>
    <row r="1" spans="1:4" ht="15.75" thickBot="1">
      <c r="A1" s="34" t="s">
        <v>3676</v>
      </c>
      <c r="B1" s="35" t="s">
        <v>3631</v>
      </c>
      <c r="C1" s="109"/>
      <c r="D1" s="109"/>
    </row>
    <row r="2" spans="1:2" ht="45.75">
      <c r="A2" s="18" t="s">
        <v>3675</v>
      </c>
      <c r="B2" s="29" t="s">
        <v>3662</v>
      </c>
    </row>
    <row r="3" spans="1:2" ht="15.75">
      <c r="A3" s="30"/>
      <c r="B3" s="21"/>
    </row>
    <row r="4" spans="1:2" ht="26.25">
      <c r="A4" s="31" t="s">
        <v>3633</v>
      </c>
      <c r="B4" s="26">
        <v>0.5</v>
      </c>
    </row>
    <row r="5" spans="1:2" ht="15">
      <c r="A5" s="31" t="s">
        <v>3663</v>
      </c>
      <c r="B5" s="26">
        <v>0.25</v>
      </c>
    </row>
    <row r="6" spans="1:2" ht="26.25">
      <c r="A6" s="31" t="s">
        <v>3664</v>
      </c>
      <c r="B6" s="26">
        <v>0.15</v>
      </c>
    </row>
    <row r="7" spans="1:2" ht="26.25">
      <c r="A7" s="31" t="s">
        <v>3665</v>
      </c>
      <c r="B7" s="26">
        <v>0.25</v>
      </c>
    </row>
    <row r="8" spans="1:2" ht="15">
      <c r="A8" s="33" t="s">
        <v>3634</v>
      </c>
      <c r="B8" s="21"/>
    </row>
    <row r="9" spans="1:2" ht="15">
      <c r="A9" s="31" t="s">
        <v>3666</v>
      </c>
      <c r="B9" s="26">
        <v>0.25</v>
      </c>
    </row>
    <row r="10" spans="1:2" ht="26.25">
      <c r="A10" s="33" t="s">
        <v>3667</v>
      </c>
      <c r="B10" s="21"/>
    </row>
    <row r="11" spans="1:2" ht="26.25">
      <c r="A11" s="31" t="s">
        <v>3668</v>
      </c>
      <c r="B11" s="21" t="s">
        <v>3669</v>
      </c>
    </row>
    <row r="12" spans="1:2" ht="26.25">
      <c r="A12" s="31" t="s">
        <v>3670</v>
      </c>
      <c r="B12" s="21" t="s">
        <v>3671</v>
      </c>
    </row>
    <row r="13" spans="1:2" ht="26.25">
      <c r="A13" s="31" t="s">
        <v>3672</v>
      </c>
      <c r="B13" s="26">
        <v>0.05</v>
      </c>
    </row>
    <row r="15" spans="1:9" ht="45">
      <c r="A15" s="43" t="s">
        <v>3638</v>
      </c>
      <c r="B15" s="43" t="s">
        <v>3764</v>
      </c>
      <c r="C15" s="88" t="s">
        <v>3639</v>
      </c>
      <c r="D15" s="44" t="s">
        <v>3715</v>
      </c>
      <c r="E15" s="44" t="s">
        <v>3718</v>
      </c>
      <c r="F15" s="44" t="s">
        <v>3717</v>
      </c>
      <c r="G15" s="44" t="s">
        <v>3756</v>
      </c>
      <c r="H15" s="44" t="s">
        <v>3709</v>
      </c>
      <c r="I15" s="44" t="s">
        <v>3717</v>
      </c>
    </row>
    <row r="16" spans="1:8" ht="15">
      <c r="A16" t="s">
        <v>3785</v>
      </c>
      <c r="B16" t="s">
        <v>3768</v>
      </c>
      <c r="C16" s="87" t="str">
        <f>VLOOKUP(A16,'[1]pfs items'!$A:$B,2,FALSE)</f>
        <v>PDP Rates Module</v>
      </c>
      <c r="D16" s="53" t="str">
        <f>VLOOKUP(A16,'[1]bomp1'!$A:$B,2,FALSE)</f>
        <v>$0.00</v>
      </c>
      <c r="E16" s="53">
        <v>0</v>
      </c>
      <c r="F16" s="51">
        <v>0</v>
      </c>
      <c r="G16" t="s">
        <v>3111</v>
      </c>
      <c r="H16" t="s">
        <v>3111</v>
      </c>
    </row>
    <row r="17" spans="1:8" ht="15">
      <c r="A17" t="s">
        <v>3786</v>
      </c>
      <c r="B17" t="s">
        <v>3768</v>
      </c>
      <c r="C17" s="87" t="str">
        <f>VLOOKUP(A17,'[1]pfs items'!$A:$B,2,FALSE)</f>
        <v>USPS Residual Postage Rates</v>
      </c>
      <c r="D17" s="53" t="str">
        <f>VLOOKUP(A17,'[1]bomp1'!$A:$B,2,FALSE)</f>
        <v>$795.00</v>
      </c>
      <c r="E17" s="53">
        <v>397</v>
      </c>
      <c r="F17" s="51">
        <f aca="true" t="shared" si="0" ref="F17:F45">+(D17-E17)/D17</f>
        <v>0.5006289308176101</v>
      </c>
      <c r="G17" t="s">
        <v>3111</v>
      </c>
      <c r="H17" t="s">
        <v>3111</v>
      </c>
    </row>
    <row r="18" spans="1:8" ht="15">
      <c r="A18" t="s">
        <v>3727</v>
      </c>
      <c r="B18" t="s">
        <v>3766</v>
      </c>
      <c r="C18" s="87" t="str">
        <f>VLOOKUP(A18,'[1]pfs items'!$A:$B,2,FALSE)</f>
        <v>Basic Accounting (25 Dept) Software</v>
      </c>
      <c r="D18" s="53" t="str">
        <f>VLOOKUP(A18,'[1]bomp1'!$A:$B,2,FALSE)</f>
        <v>$0.00</v>
      </c>
      <c r="E18" s="53">
        <v>0</v>
      </c>
      <c r="F18" s="51">
        <v>0</v>
      </c>
      <c r="G18" t="s">
        <v>3111</v>
      </c>
      <c r="H18" t="s">
        <v>3111</v>
      </c>
    </row>
    <row r="19" spans="1:8" ht="15">
      <c r="A19" t="s">
        <v>3774</v>
      </c>
      <c r="B19" t="s">
        <v>3766</v>
      </c>
      <c r="C19" s="87" t="str">
        <f>VLOOKUP(A19,'[1]pfs items'!$A:$B,2,FALSE)</f>
        <v>Enhanced Accounting (100 Dept) Software</v>
      </c>
      <c r="D19" s="53" t="str">
        <f>VLOOKUP(A19,'[1]bomp1'!$A:$B,2,FALSE)</f>
        <v>$595.00</v>
      </c>
      <c r="E19" s="53">
        <v>297</v>
      </c>
      <c r="F19" s="51">
        <f t="shared" si="0"/>
        <v>0.5008403361344538</v>
      </c>
      <c r="G19" t="s">
        <v>3111</v>
      </c>
      <c r="H19" t="s">
        <v>3111</v>
      </c>
    </row>
    <row r="20" spans="1:8" ht="15">
      <c r="A20" t="s">
        <v>3775</v>
      </c>
      <c r="B20" t="s">
        <v>3766</v>
      </c>
      <c r="C20" s="87" t="str">
        <f>VLOOKUP(A20,'[1]pfs items'!$A:$B,2,FALSE)</f>
        <v>Enhanced Accounting (300 Dept) Software</v>
      </c>
      <c r="D20" s="53" t="str">
        <f>VLOOKUP(A20,'[1]bomp1'!$A:$B,2,FALSE)</f>
        <v>$1,495.00</v>
      </c>
      <c r="E20" s="53">
        <v>747</v>
      </c>
      <c r="F20" s="51">
        <f t="shared" si="0"/>
        <v>0.5003344481605351</v>
      </c>
      <c r="G20" t="s">
        <v>3111</v>
      </c>
      <c r="H20" t="s">
        <v>3111</v>
      </c>
    </row>
    <row r="21" spans="1:8" ht="15">
      <c r="A21" t="s">
        <v>3742</v>
      </c>
      <c r="B21" t="s">
        <v>3766</v>
      </c>
      <c r="C21" s="87" t="str">
        <f>VLOOKUP(A21,'[1]pfs items'!$A:$B,2,FALSE)</f>
        <v>Budget Manager: Dept Acct</v>
      </c>
      <c r="D21" s="53" t="str">
        <f>VLOOKUP(A21,'[1]bomp1'!$A:$B,2,FALSE)</f>
        <v>$2,495.00</v>
      </c>
      <c r="E21" s="53">
        <v>1247</v>
      </c>
      <c r="F21" s="51">
        <f t="shared" si="0"/>
        <v>0.5002004008016032</v>
      </c>
      <c r="G21" t="s">
        <v>3111</v>
      </c>
      <c r="H21" t="s">
        <v>3111</v>
      </c>
    </row>
    <row r="22" spans="1:8" ht="15">
      <c r="A22" t="s">
        <v>3743</v>
      </c>
      <c r="B22" t="s">
        <v>3766</v>
      </c>
      <c r="C22" s="87" t="str">
        <f>VLOOKUP(A22,'[1]pfs items'!$A:$B,2,FALSE)</f>
        <v>Budget Manager: Cost Mgmnt</v>
      </c>
      <c r="D22" s="53" t="str">
        <f>VLOOKUP(A22,'[1]bomp1'!$A:$B,2,FALSE)</f>
        <v>$2,995.00</v>
      </c>
      <c r="E22" s="53">
        <v>1497</v>
      </c>
      <c r="F22" s="51">
        <f t="shared" si="0"/>
        <v>0.5001669449081803</v>
      </c>
      <c r="G22" t="s">
        <v>3111</v>
      </c>
      <c r="H22" t="s">
        <v>3111</v>
      </c>
    </row>
    <row r="23" spans="1:8" ht="15">
      <c r="A23" t="s">
        <v>3776</v>
      </c>
      <c r="B23" t="s">
        <v>3766</v>
      </c>
      <c r="C23" s="87" t="str">
        <f>VLOOKUP(A23,'[1]pfs items'!$A:$B,2,FALSE)</f>
        <v>Intelliview Subscription</v>
      </c>
      <c r="D23" s="53" t="str">
        <f>VLOOKUP(A23,'[1]bomp1'!$A:$B,2,FALSE)</f>
        <v>$395.00</v>
      </c>
      <c r="E23" s="53">
        <v>197</v>
      </c>
      <c r="F23" s="51">
        <f t="shared" si="0"/>
        <v>0.5012658227848101</v>
      </c>
      <c r="G23" t="s">
        <v>3111</v>
      </c>
      <c r="H23" t="s">
        <v>3111</v>
      </c>
    </row>
    <row r="24" spans="1:8" ht="15">
      <c r="A24" t="s">
        <v>3760</v>
      </c>
      <c r="B24" t="s">
        <v>3766</v>
      </c>
      <c r="C24" s="87" t="str">
        <f>VLOOKUP(A24,'[1]pfs items'!$A:$B,2,FALSE)</f>
        <v>INVIEW Accounting - 50 Accounts</v>
      </c>
      <c r="D24" s="53" t="str">
        <f>VLOOKUP(A24,'[1]bomp1'!$A:$B,2,FALSE)</f>
        <v>$0.00</v>
      </c>
      <c r="E24" s="53">
        <v>0</v>
      </c>
      <c r="F24" s="51">
        <v>0</v>
      </c>
      <c r="G24" t="s">
        <v>3111</v>
      </c>
      <c r="H24" t="s">
        <v>3111</v>
      </c>
    </row>
    <row r="25" spans="1:8" ht="15">
      <c r="A25" t="s">
        <v>3778</v>
      </c>
      <c r="B25" t="s">
        <v>3766</v>
      </c>
      <c r="C25" s="87" t="str">
        <f>VLOOKUP(A25,'[1]pfs items'!$A:$B,2,FALSE)</f>
        <v>INVIEW Accounting - 100 Accounts</v>
      </c>
      <c r="D25" s="53" t="str">
        <f>VLOOKUP(A25,'[1]bomp1'!$A:$B,2,FALSE)</f>
        <v>$0.00</v>
      </c>
      <c r="E25" s="53">
        <v>0</v>
      </c>
      <c r="F25" s="51">
        <v>0</v>
      </c>
      <c r="G25" t="s">
        <v>3111</v>
      </c>
      <c r="H25" t="s">
        <v>3111</v>
      </c>
    </row>
    <row r="26" spans="1:8" ht="15">
      <c r="A26" t="s">
        <v>3779</v>
      </c>
      <c r="B26" t="s">
        <v>3766</v>
      </c>
      <c r="C26" s="87" t="str">
        <f>VLOOKUP(A26,'[1]pfs items'!$A:$B,2,FALSE)</f>
        <v>INVIEW Accounting - 300 Accounts</v>
      </c>
      <c r="D26" s="53" t="str">
        <f>VLOOKUP(A26,'[1]bomp1'!$A:$B,2,FALSE)</f>
        <v>$0.00</v>
      </c>
      <c r="E26" s="53">
        <v>0</v>
      </c>
      <c r="F26" s="51">
        <v>0</v>
      </c>
      <c r="G26" t="s">
        <v>3111</v>
      </c>
      <c r="H26" t="s">
        <v>3111</v>
      </c>
    </row>
    <row r="27" spans="1:8" ht="15">
      <c r="A27" t="s">
        <v>3787</v>
      </c>
      <c r="B27" t="s">
        <v>3768</v>
      </c>
      <c r="C27" s="87" t="str">
        <f>VLOOKUP(A27,'[1]pfs items'!$A:$B,2,FALSE)</f>
        <v>Carrier Rate Package (Standard Rates, UPS, FedEx)</v>
      </c>
      <c r="D27" s="53" t="str">
        <f>VLOOKUP(A27,'[1]bomp1'!$A:$B,2,FALSE)</f>
        <v>$495.00</v>
      </c>
      <c r="E27" s="53">
        <v>247</v>
      </c>
      <c r="F27" s="51">
        <f t="shared" si="0"/>
        <v>0.501010101010101</v>
      </c>
      <c r="G27" t="s">
        <v>3111</v>
      </c>
      <c r="H27" t="s">
        <v>3111</v>
      </c>
    </row>
    <row r="28" spans="1:8" ht="15">
      <c r="A28" t="s">
        <v>3788</v>
      </c>
      <c r="B28" t="s">
        <v>3768</v>
      </c>
      <c r="C28" s="87" t="str">
        <f>VLOOKUP(A28,'[1]pfs items'!$A:$B,2,FALSE)</f>
        <v>Carrier Rate Software (FedEx Standard)</v>
      </c>
      <c r="D28" s="53" t="str">
        <f>VLOOKUP(A28,'[1]bomp1'!$A:$B,2,FALSE)</f>
        <v>$0.00</v>
      </c>
      <c r="E28" s="53">
        <v>0</v>
      </c>
      <c r="F28" s="51">
        <v>0</v>
      </c>
      <c r="G28" t="s">
        <v>3111</v>
      </c>
      <c r="H28" t="s">
        <v>3111</v>
      </c>
    </row>
    <row r="29" spans="1:8" ht="15">
      <c r="A29" t="s">
        <v>3801</v>
      </c>
      <c r="B29" t="s">
        <v>3769</v>
      </c>
      <c r="C29" s="87" t="str">
        <f>VLOOKUP(A29,'[1]pfs items'!$A:$B,2,FALSE)</f>
        <v>USPS Confirmation Services Software (DM800/900/1000)</v>
      </c>
      <c r="D29" s="53" t="str">
        <f>VLOOKUP(A29,'[1]bomp1'!$A:$B,2,FALSE)</f>
        <v>$0.00</v>
      </c>
      <c r="E29" s="53">
        <v>0</v>
      </c>
      <c r="F29" s="51">
        <v>0</v>
      </c>
      <c r="G29" t="s">
        <v>3111</v>
      </c>
      <c r="H29" t="s">
        <v>3111</v>
      </c>
    </row>
    <row r="30" spans="1:8" ht="15">
      <c r="A30" s="52" t="s">
        <v>3781</v>
      </c>
      <c r="B30" t="s">
        <v>3767</v>
      </c>
      <c r="C30" s="87" t="str">
        <f>VLOOKUP(A30,'[1]pfs items'!$A:$B,2,FALSE)</f>
        <v>Differential Weighing Feature</v>
      </c>
      <c r="D30" s="53" t="str">
        <f>VLOOKUP(A30,'[1]bomp1'!$A:$B,2,FALSE)</f>
        <v>$0.00</v>
      </c>
      <c r="E30" s="53">
        <v>0</v>
      </c>
      <c r="F30" s="51">
        <v>0</v>
      </c>
      <c r="G30" t="s">
        <v>3111</v>
      </c>
      <c r="H30" t="s">
        <v>3111</v>
      </c>
    </row>
    <row r="31" spans="1:8" ht="15">
      <c r="A31" s="52" t="s">
        <v>3763</v>
      </c>
      <c r="B31" t="s">
        <v>3767</v>
      </c>
      <c r="C31" s="87" t="str">
        <f>VLOOKUP(A31,'[1]pfs items'!$A:$B,2,FALSE)</f>
        <v>5 lb Integrated Weighing</v>
      </c>
      <c r="D31" s="53" t="str">
        <f>VLOOKUP(A31,'[1]bomp1'!$A:$B,2,FALSE)</f>
        <v>$1,645.00</v>
      </c>
      <c r="E31" s="53">
        <v>822</v>
      </c>
      <c r="F31" s="51">
        <f t="shared" si="0"/>
        <v>0.5003039513677812</v>
      </c>
      <c r="G31" t="s">
        <v>3111</v>
      </c>
      <c r="H31" t="s">
        <v>3111</v>
      </c>
    </row>
    <row r="32" spans="1:8" ht="15">
      <c r="A32" s="52" t="s">
        <v>3749</v>
      </c>
      <c r="B32" t="s">
        <v>3767</v>
      </c>
      <c r="C32" s="87" t="str">
        <f>VLOOKUP(A32,'[1]pfs items'!$A:$B,2,FALSE)</f>
        <v>15 lb Interfaced Weighing</v>
      </c>
      <c r="D32" s="53" t="str">
        <f>VLOOKUP(A32,'[1]bomp1'!$A:$B,2,FALSE)</f>
        <v>$2,345.00</v>
      </c>
      <c r="E32" s="53">
        <v>1172</v>
      </c>
      <c r="F32" s="51">
        <f t="shared" si="0"/>
        <v>0.5002132196162047</v>
      </c>
      <c r="G32" t="s">
        <v>3111</v>
      </c>
      <c r="H32" t="s">
        <v>3111</v>
      </c>
    </row>
    <row r="33" spans="1:8" ht="15">
      <c r="A33" s="60" t="s">
        <v>3748</v>
      </c>
      <c r="B33" t="s">
        <v>3767</v>
      </c>
      <c r="C33" s="87" t="str">
        <f>VLOOKUP(A33,'[1]pfs items'!$A:$B,2,FALSE)</f>
        <v>30 lb Interfaced Weighing</v>
      </c>
      <c r="D33" s="53" t="str">
        <f>VLOOKUP(A33,'[1]bomp1'!$A:$B,2,FALSE)</f>
        <v>$2,695.00</v>
      </c>
      <c r="E33" s="53">
        <v>1347</v>
      </c>
      <c r="F33" s="51">
        <f t="shared" si="0"/>
        <v>0.5001855287569573</v>
      </c>
      <c r="G33" t="s">
        <v>3111</v>
      </c>
      <c r="H33" t="s">
        <v>3111</v>
      </c>
    </row>
    <row r="34" spans="1:8" ht="15">
      <c r="A34" s="52" t="s">
        <v>3747</v>
      </c>
      <c r="B34" t="s">
        <v>3767</v>
      </c>
      <c r="C34" s="87" t="str">
        <f>VLOOKUP(A34,'[1]pfs items'!$A:$B,2,FALSE)</f>
        <v>70 lb Interfaced Weighing</v>
      </c>
      <c r="D34" s="53" t="str">
        <f>VLOOKUP(A34,'[1]bomp1'!$A:$B,2,FALSE)</f>
        <v>$2,995.00</v>
      </c>
      <c r="E34" s="53">
        <v>1497</v>
      </c>
      <c r="F34" s="51">
        <f t="shared" si="0"/>
        <v>0.5001669449081803</v>
      </c>
      <c r="G34" t="s">
        <v>3111</v>
      </c>
      <c r="H34" t="s">
        <v>3111</v>
      </c>
    </row>
    <row r="35" spans="1:8" ht="15">
      <c r="A35" s="52" t="s">
        <v>3782</v>
      </c>
      <c r="B35" t="s">
        <v>3767</v>
      </c>
      <c r="C35" s="87" t="str">
        <f>VLOOKUP(A35,'[1]pfs items'!$A:$B,2,FALSE)</f>
        <v>149 lb Interfaced Weighing</v>
      </c>
      <c r="D35" s="53" t="str">
        <f>VLOOKUP(A35,'[1]bomp1'!$A:$B,2,FALSE)</f>
        <v>$4,145.00</v>
      </c>
      <c r="E35" s="53">
        <v>2072</v>
      </c>
      <c r="F35" s="51">
        <f t="shared" si="0"/>
        <v>0.5001206272617612</v>
      </c>
      <c r="G35" t="s">
        <v>3111</v>
      </c>
      <c r="H35" t="s">
        <v>3111</v>
      </c>
    </row>
    <row r="36" spans="1:8" ht="15">
      <c r="A36" s="52" t="s">
        <v>3783</v>
      </c>
      <c r="B36" t="s">
        <v>3767</v>
      </c>
      <c r="C36" s="87" t="str">
        <f>VLOOKUP(A36,'[1]pfs items'!$A:$B,2,FALSE)</f>
        <v>10 lb Integrated Weighing</v>
      </c>
      <c r="D36" s="53" t="str">
        <f>VLOOKUP(A36,'[1]bomp1'!$A:$B,2,FALSE)</f>
        <v>$2,045.00</v>
      </c>
      <c r="E36" s="53">
        <v>1022</v>
      </c>
      <c r="F36" s="51">
        <f t="shared" si="0"/>
        <v>0.5002444987775061</v>
      </c>
      <c r="G36" t="s">
        <v>3111</v>
      </c>
      <c r="H36" t="s">
        <v>3111</v>
      </c>
    </row>
    <row r="37" spans="1:8" ht="15">
      <c r="A37" t="s">
        <v>3799</v>
      </c>
      <c r="B37" t="s">
        <v>3767</v>
      </c>
      <c r="C37" s="87" t="str">
        <f>VLOOKUP(A37,'[1]pfs items'!$A:$B,2,FALSE)</f>
        <v>15 lb Integrated Weighing (DM800 Only)</v>
      </c>
      <c r="D37" s="53" t="str">
        <f>VLOOKUP(A37,'[1]bomp1'!$A:$B,2,FALSE)</f>
        <v>$2,345.00</v>
      </c>
      <c r="E37" s="53">
        <v>1172</v>
      </c>
      <c r="F37" s="51">
        <f t="shared" si="0"/>
        <v>0.5002132196162047</v>
      </c>
      <c r="G37" t="s">
        <v>3111</v>
      </c>
      <c r="H37" t="s">
        <v>3111</v>
      </c>
    </row>
    <row r="38" spans="1:8" ht="15">
      <c r="A38" s="52" t="s">
        <v>3746</v>
      </c>
      <c r="B38" t="s">
        <v>3767</v>
      </c>
      <c r="C38" s="87" t="str">
        <f>VLOOKUP(A38,'[1]pfs items'!$A:$B,2,FALSE)</f>
        <v>Green 15 lb Interfaced Weighing Factory Certified</v>
      </c>
      <c r="D38" s="53" t="str">
        <f>VLOOKUP(A38,'[1]bomp1'!$A:$B,2,FALSE)</f>
        <v>$1,695.00</v>
      </c>
      <c r="E38" s="53">
        <v>847</v>
      </c>
      <c r="F38" s="51">
        <f t="shared" si="0"/>
        <v>0.5002949852507375</v>
      </c>
      <c r="G38" t="s">
        <v>3111</v>
      </c>
      <c r="H38" t="s">
        <v>3111</v>
      </c>
    </row>
    <row r="39" spans="1:8" ht="15">
      <c r="A39" t="s">
        <v>3800</v>
      </c>
      <c r="B39" t="s">
        <v>3767</v>
      </c>
      <c r="C39" s="87" t="str">
        <f>VLOOKUP(A39,'[1]pfs items'!$A:$B,2,FALSE)</f>
        <v>Green 15 lb Integrated Weighing Factory Certified</v>
      </c>
      <c r="D39" s="53" t="str">
        <f>VLOOKUP(A39,'[1]bomp1'!$A:$B,2,FALSE)</f>
        <v>$1,695.00</v>
      </c>
      <c r="E39" s="53">
        <v>847</v>
      </c>
      <c r="F39" s="51">
        <f t="shared" si="0"/>
        <v>0.5002949852507375</v>
      </c>
      <c r="G39" t="s">
        <v>3111</v>
      </c>
      <c r="H39" t="s">
        <v>3111</v>
      </c>
    </row>
    <row r="40" spans="1:8" ht="15">
      <c r="A40" s="52" t="s">
        <v>3745</v>
      </c>
      <c r="B40" t="s">
        <v>3767</v>
      </c>
      <c r="C40" s="87" t="str">
        <f>VLOOKUP(A40,'[1]pfs items'!$A:$B,2,FALSE)</f>
        <v>Green 30 lb Interfaced Weighing Factory Certified</v>
      </c>
      <c r="D40" s="53" t="str">
        <f>VLOOKUP(A40,'[1]bomp1'!$A:$B,2,FALSE)</f>
        <v>$1,895.00</v>
      </c>
      <c r="E40" s="53">
        <v>947</v>
      </c>
      <c r="F40" s="51">
        <f t="shared" si="0"/>
        <v>0.5002638522427441</v>
      </c>
      <c r="G40" t="s">
        <v>3111</v>
      </c>
      <c r="H40" t="s">
        <v>3111</v>
      </c>
    </row>
    <row r="41" spans="1:8" ht="15">
      <c r="A41" s="52" t="s">
        <v>3744</v>
      </c>
      <c r="B41" t="s">
        <v>3767</v>
      </c>
      <c r="C41" s="87" t="str">
        <f>VLOOKUP(A41,'[1]pfs items'!$A:$B,2,FALSE)</f>
        <v>Green 70 lb Interfaced Weighing Factory Certified</v>
      </c>
      <c r="D41" s="53" t="str">
        <f>VLOOKUP(A41,'[1]bomp1'!$A:$B,2,FALSE)</f>
        <v>$2,095.00</v>
      </c>
      <c r="E41" s="53">
        <v>1047</v>
      </c>
      <c r="F41" s="51">
        <f t="shared" si="0"/>
        <v>0.5002386634844869</v>
      </c>
      <c r="G41" t="s">
        <v>3111</v>
      </c>
      <c r="H41" t="s">
        <v>3111</v>
      </c>
    </row>
    <row r="42" spans="1:8" ht="15">
      <c r="A42" s="52" t="s">
        <v>3784</v>
      </c>
      <c r="B42" t="s">
        <v>3767</v>
      </c>
      <c r="C42" s="87" t="str">
        <f>VLOOKUP(A42,'[1]pfs items'!$A:$B,2,FALSE)</f>
        <v>Green 149 lb Interfaced Weighing Factory Certified</v>
      </c>
      <c r="D42" s="53" t="str">
        <f>VLOOKUP(A42,'[1]bomp1'!$A:$B,2,FALSE)</f>
        <v>$2,895.00</v>
      </c>
      <c r="E42" s="53">
        <v>1447</v>
      </c>
      <c r="F42" s="51">
        <f t="shared" si="0"/>
        <v>0.5001727115716753</v>
      </c>
      <c r="G42" t="s">
        <v>3111</v>
      </c>
      <c r="H42" t="s">
        <v>3111</v>
      </c>
    </row>
    <row r="43" spans="1:8" ht="15">
      <c r="A43" t="s">
        <v>3852</v>
      </c>
      <c r="B43" t="s">
        <v>3767</v>
      </c>
      <c r="C43" s="87" t="str">
        <f>VLOOKUP(A43,'[1]pfs items'!$A:$B,2,FALSE)</f>
        <v>5 lb Interfaced Weighing</v>
      </c>
      <c r="D43" s="53" t="str">
        <f>VLOOKUP(A43,'[1]bomp1'!$A:$B,2,FALSE)</f>
        <v>$1,645.00</v>
      </c>
      <c r="E43" s="53">
        <v>822</v>
      </c>
      <c r="F43" s="51">
        <f t="shared" si="0"/>
        <v>0.5003039513677812</v>
      </c>
      <c r="G43" t="s">
        <v>3111</v>
      </c>
      <c r="H43" t="s">
        <v>3111</v>
      </c>
    </row>
    <row r="44" spans="1:8" ht="15">
      <c r="A44" t="s">
        <v>3853</v>
      </c>
      <c r="B44" t="s">
        <v>3767</v>
      </c>
      <c r="C44" s="87" t="str">
        <f>VLOOKUP(A44,'[1]pfs items'!$A:$B,2,FALSE)</f>
        <v>10 lb Interfaced Weighing</v>
      </c>
      <c r="D44" s="53" t="str">
        <f>VLOOKUP(A44,'[1]bomp1'!$A:$B,2,FALSE)</f>
        <v>$2,045.00</v>
      </c>
      <c r="E44" s="53">
        <v>1022</v>
      </c>
      <c r="F44" s="51">
        <f t="shared" si="0"/>
        <v>0.5002444987775061</v>
      </c>
      <c r="G44" t="s">
        <v>3111</v>
      </c>
      <c r="H44" t="s">
        <v>3111</v>
      </c>
    </row>
    <row r="45" spans="1:8" ht="15">
      <c r="A45" t="s">
        <v>3854</v>
      </c>
      <c r="B45" t="s">
        <v>3767</v>
      </c>
      <c r="C45" s="87" t="str">
        <f>VLOOKUP(A45,'[1]pfs items'!$A:$B,2,FALSE)</f>
        <v>15 lb Interfaced Weighing</v>
      </c>
      <c r="D45" s="53" t="str">
        <f>VLOOKUP(A45,'[1]bomp1'!$A:$B,2,FALSE)</f>
        <v>$2,345.00</v>
      </c>
      <c r="E45" s="53">
        <v>1172</v>
      </c>
      <c r="F45" s="51">
        <f t="shared" si="0"/>
        <v>0.5002132196162047</v>
      </c>
      <c r="G45" t="s">
        <v>3111</v>
      </c>
      <c r="H45" t="s">
        <v>3111</v>
      </c>
    </row>
    <row r="46" spans="1:10" ht="15">
      <c r="A46" s="61" t="s">
        <v>3211</v>
      </c>
      <c r="B46" t="s">
        <v>3767</v>
      </c>
      <c r="C46" s="87" t="s">
        <v>3212</v>
      </c>
      <c r="D46" s="110" t="s">
        <v>3227</v>
      </c>
      <c r="E46" s="110"/>
      <c r="G46" s="62">
        <v>161</v>
      </c>
      <c r="H46" s="62">
        <v>120.75</v>
      </c>
      <c r="I46" s="51">
        <f>+(G46-H46)/G46</f>
        <v>0.25</v>
      </c>
      <c r="J46" s="61"/>
    </row>
    <row r="47" spans="1:10" ht="15">
      <c r="A47" s="61" t="s">
        <v>3213</v>
      </c>
      <c r="B47" t="s">
        <v>3767</v>
      </c>
      <c r="C47" s="87" t="s">
        <v>3214</v>
      </c>
      <c r="D47" s="110" t="s">
        <v>3227</v>
      </c>
      <c r="E47" s="110"/>
      <c r="G47" s="62">
        <v>208</v>
      </c>
      <c r="H47" s="62">
        <v>156</v>
      </c>
      <c r="I47" s="51">
        <f aca="true" t="shared" si="1" ref="I47:I53">+(G47-H47)/G47</f>
        <v>0.25</v>
      </c>
      <c r="J47" s="61"/>
    </row>
    <row r="48" spans="1:10" ht="15">
      <c r="A48" s="61" t="s">
        <v>3215</v>
      </c>
      <c r="B48" t="s">
        <v>3767</v>
      </c>
      <c r="C48" s="87" t="s">
        <v>3216</v>
      </c>
      <c r="D48" s="110" t="s">
        <v>3227</v>
      </c>
      <c r="E48" s="110"/>
      <c r="G48" s="62">
        <v>208</v>
      </c>
      <c r="H48" s="62">
        <v>156</v>
      </c>
      <c r="I48" s="51">
        <f t="shared" si="1"/>
        <v>0.25</v>
      </c>
      <c r="J48" s="61"/>
    </row>
    <row r="49" spans="1:10" ht="15">
      <c r="A49" s="61" t="s">
        <v>3217</v>
      </c>
      <c r="B49" t="s">
        <v>3767</v>
      </c>
      <c r="C49" s="87" t="s">
        <v>3218</v>
      </c>
      <c r="D49" s="110" t="s">
        <v>3227</v>
      </c>
      <c r="E49" s="110"/>
      <c r="G49" s="62">
        <v>21</v>
      </c>
      <c r="H49" s="62">
        <v>15.75</v>
      </c>
      <c r="I49" s="51">
        <f t="shared" si="1"/>
        <v>0.25</v>
      </c>
      <c r="J49" s="61"/>
    </row>
    <row r="50" spans="1:10" ht="15">
      <c r="A50" s="61" t="s">
        <v>3219</v>
      </c>
      <c r="B50" t="s">
        <v>3767</v>
      </c>
      <c r="C50" s="87" t="s">
        <v>3220</v>
      </c>
      <c r="D50" s="110" t="s">
        <v>3227</v>
      </c>
      <c r="E50" s="110"/>
      <c r="G50" s="62">
        <v>67</v>
      </c>
      <c r="H50" s="62">
        <v>50.25</v>
      </c>
      <c r="I50" s="51">
        <f t="shared" si="1"/>
        <v>0.25</v>
      </c>
      <c r="J50" s="61"/>
    </row>
    <row r="51" spans="1:10" ht="15">
      <c r="A51" s="61" t="s">
        <v>3221</v>
      </c>
      <c r="B51" t="s">
        <v>3767</v>
      </c>
      <c r="C51" s="87" t="s">
        <v>3222</v>
      </c>
      <c r="D51" s="110" t="s">
        <v>3227</v>
      </c>
      <c r="E51" s="110"/>
      <c r="G51" s="62">
        <v>70</v>
      </c>
      <c r="H51" s="62">
        <v>52.5</v>
      </c>
      <c r="I51" s="51">
        <f t="shared" si="1"/>
        <v>0.25</v>
      </c>
      <c r="J51" s="61"/>
    </row>
    <row r="52" spans="1:10" ht="15">
      <c r="A52" s="61" t="s">
        <v>3223</v>
      </c>
      <c r="B52" t="s">
        <v>3767</v>
      </c>
      <c r="C52" s="87" t="s">
        <v>3224</v>
      </c>
      <c r="D52" s="110" t="s">
        <v>3227</v>
      </c>
      <c r="E52" s="110"/>
      <c r="G52" s="62">
        <v>70</v>
      </c>
      <c r="H52" s="62">
        <v>52.5</v>
      </c>
      <c r="I52" s="51">
        <f t="shared" si="1"/>
        <v>0.25</v>
      </c>
      <c r="J52" s="61"/>
    </row>
    <row r="53" spans="1:10" ht="15">
      <c r="A53" s="61" t="s">
        <v>3225</v>
      </c>
      <c r="B53" t="s">
        <v>3767</v>
      </c>
      <c r="C53" s="87" t="s">
        <v>3226</v>
      </c>
      <c r="D53" s="110" t="s">
        <v>3227</v>
      </c>
      <c r="E53" s="110"/>
      <c r="G53" s="62">
        <v>70</v>
      </c>
      <c r="H53" s="62">
        <v>52.5</v>
      </c>
      <c r="I53" s="51">
        <f t="shared" si="1"/>
        <v>0.25</v>
      </c>
      <c r="J53" s="61"/>
    </row>
  </sheetData>
  <sheetProtection/>
  <mergeCells count="9">
    <mergeCell ref="D53:E53"/>
    <mergeCell ref="D49:E49"/>
    <mergeCell ref="D50:E50"/>
    <mergeCell ref="C1:D1"/>
    <mergeCell ref="D46:E46"/>
    <mergeCell ref="D47:E47"/>
    <mergeCell ref="D48:E48"/>
    <mergeCell ref="D51:E51"/>
    <mergeCell ref="D52:E52"/>
  </mergeCells>
  <conditionalFormatting sqref="A33">
    <cfRule type="cellIs" priority="7" dxfId="1" operator="equal" stopIfTrue="1">
      <formula>"R"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4.00390625" style="0" customWidth="1"/>
    <col min="2" max="2" width="15.421875" style="0" bestFit="1" customWidth="1"/>
    <col min="3" max="3" width="23.28125" style="0" bestFit="1" customWidth="1"/>
    <col min="4" max="9" width="12.7109375" style="0" customWidth="1"/>
  </cols>
  <sheetData>
    <row r="1" spans="1:4" ht="15.75" thickBot="1">
      <c r="A1" s="34" t="s">
        <v>3645</v>
      </c>
      <c r="B1" s="36" t="s">
        <v>3631</v>
      </c>
      <c r="C1" s="89"/>
      <c r="D1" s="87"/>
    </row>
    <row r="2" spans="1:2" ht="45.75">
      <c r="A2" s="18" t="s">
        <v>3675</v>
      </c>
      <c r="B2" s="29" t="s">
        <v>3662</v>
      </c>
    </row>
    <row r="3" spans="1:2" ht="15.75">
      <c r="A3" s="30"/>
      <c r="B3" s="21"/>
    </row>
    <row r="4" spans="1:2" ht="26.25">
      <c r="A4" s="31" t="s">
        <v>3633</v>
      </c>
      <c r="B4" s="26">
        <v>0.18</v>
      </c>
    </row>
    <row r="5" spans="1:2" ht="15">
      <c r="A5" s="31" t="s">
        <v>3663</v>
      </c>
      <c r="B5" s="26">
        <v>0.18</v>
      </c>
    </row>
    <row r="6" spans="1:2" ht="26.25">
      <c r="A6" s="31" t="s">
        <v>3664</v>
      </c>
      <c r="B6" s="26">
        <v>0.15</v>
      </c>
    </row>
    <row r="7" spans="1:2" ht="26.25">
      <c r="A7" s="31" t="s">
        <v>3665</v>
      </c>
      <c r="B7" s="26">
        <v>0.3</v>
      </c>
    </row>
    <row r="8" spans="1:2" ht="15">
      <c r="A8" s="33" t="s">
        <v>3634</v>
      </c>
      <c r="B8" s="21"/>
    </row>
    <row r="9" spans="1:2" ht="15">
      <c r="A9" s="31" t="s">
        <v>3666</v>
      </c>
      <c r="B9" s="26">
        <v>0.25</v>
      </c>
    </row>
    <row r="10" ht="26.25">
      <c r="A10" s="33" t="s">
        <v>3667</v>
      </c>
    </row>
    <row r="11" spans="1:2" ht="26.25">
      <c r="A11" s="31" t="s">
        <v>3668</v>
      </c>
      <c r="B11" s="21" t="s">
        <v>3669</v>
      </c>
    </row>
    <row r="12" spans="1:2" ht="26.25">
      <c r="A12" s="31" t="s">
        <v>3670</v>
      </c>
      <c r="B12" s="21" t="s">
        <v>3671</v>
      </c>
    </row>
    <row r="13" spans="1:2" ht="26.25">
      <c r="A13" s="31" t="s">
        <v>3672</v>
      </c>
      <c r="B13" s="26">
        <v>0.05</v>
      </c>
    </row>
    <row r="15" spans="1:9" ht="45">
      <c r="A15" s="43" t="s">
        <v>3638</v>
      </c>
      <c r="B15" s="43" t="s">
        <v>3764</v>
      </c>
      <c r="C15" s="58" t="s">
        <v>3639</v>
      </c>
      <c r="D15" s="44" t="s">
        <v>3715</v>
      </c>
      <c r="E15" s="44" t="s">
        <v>3718</v>
      </c>
      <c r="F15" s="44" t="s">
        <v>3717</v>
      </c>
      <c r="G15" s="44" t="s">
        <v>3756</v>
      </c>
      <c r="H15" s="44" t="s">
        <v>3709</v>
      </c>
      <c r="I15" s="44" t="s">
        <v>3717</v>
      </c>
    </row>
    <row r="16" spans="1:9" ht="15">
      <c r="A16" s="56" t="s">
        <v>3856</v>
      </c>
      <c r="B16" t="s">
        <v>3865</v>
      </c>
      <c r="C16" s="25" t="s">
        <v>3866</v>
      </c>
      <c r="D16" s="53">
        <v>3995</v>
      </c>
      <c r="E16">
        <v>3275</v>
      </c>
      <c r="F16" s="51">
        <f>(D16-E16)/D16</f>
        <v>0.1802252816020025</v>
      </c>
      <c r="G16" s="53">
        <v>467.4</v>
      </c>
      <c r="H16" s="53">
        <v>350</v>
      </c>
      <c r="I16" s="51">
        <f>(G16-H16)/G16</f>
        <v>0.2511767222935387</v>
      </c>
    </row>
    <row r="17" spans="1:9" ht="15">
      <c r="A17" t="s">
        <v>3855</v>
      </c>
      <c r="B17" t="s">
        <v>3865</v>
      </c>
      <c r="C17" s="25" t="s">
        <v>3867</v>
      </c>
      <c r="D17" s="53">
        <v>5495</v>
      </c>
      <c r="E17">
        <v>4505</v>
      </c>
      <c r="F17" s="51">
        <f aca="true" t="shared" si="0" ref="F17:F23">(D17-E17)/D17</f>
        <v>0.18016378525932666</v>
      </c>
      <c r="G17" s="53">
        <v>701.06</v>
      </c>
      <c r="H17" s="53">
        <v>525</v>
      </c>
      <c r="I17" s="51">
        <f aca="true" t="shared" si="1" ref="I17:I22">(G17-H17)/G17</f>
        <v>0.25113399709012063</v>
      </c>
    </row>
    <row r="18" spans="1:9" ht="45">
      <c r="A18" t="s">
        <v>3857</v>
      </c>
      <c r="B18" t="s">
        <v>3865</v>
      </c>
      <c r="C18" s="25" t="s">
        <v>3868</v>
      </c>
      <c r="D18" s="53">
        <v>875</v>
      </c>
      <c r="E18">
        <v>717</v>
      </c>
      <c r="F18" s="51">
        <f t="shared" si="0"/>
        <v>0.18057142857142858</v>
      </c>
      <c r="G18" s="53">
        <v>98</v>
      </c>
      <c r="H18" s="53">
        <v>73.5</v>
      </c>
      <c r="I18" s="51">
        <f t="shared" si="1"/>
        <v>0.25</v>
      </c>
    </row>
    <row r="19" spans="1:9" ht="60">
      <c r="A19" t="s">
        <v>3858</v>
      </c>
      <c r="B19" t="s">
        <v>3865</v>
      </c>
      <c r="C19" s="25" t="s">
        <v>3869</v>
      </c>
      <c r="D19" s="53">
        <v>4795</v>
      </c>
      <c r="E19">
        <v>3931</v>
      </c>
      <c r="F19" s="51">
        <f t="shared" si="0"/>
        <v>0.18018769551616268</v>
      </c>
      <c r="G19" s="53">
        <v>1047.13</v>
      </c>
      <c r="H19" s="53">
        <v>785</v>
      </c>
      <c r="I19" s="51">
        <f t="shared" si="1"/>
        <v>0.25033185946348596</v>
      </c>
    </row>
    <row r="20" spans="1:9" ht="30">
      <c r="A20" t="s">
        <v>3859</v>
      </c>
      <c r="B20" t="s">
        <v>3865</v>
      </c>
      <c r="C20" s="25" t="s">
        <v>3870</v>
      </c>
      <c r="D20" s="53">
        <v>3995</v>
      </c>
      <c r="E20">
        <v>3275</v>
      </c>
      <c r="F20" s="51">
        <f t="shared" si="0"/>
        <v>0.1802252816020025</v>
      </c>
      <c r="G20" s="53">
        <v>949.13</v>
      </c>
      <c r="H20" s="53">
        <v>711</v>
      </c>
      <c r="I20" s="51">
        <f t="shared" si="1"/>
        <v>0.2508929229926354</v>
      </c>
    </row>
    <row r="21" spans="1:8" ht="15">
      <c r="A21" t="s">
        <v>3860</v>
      </c>
      <c r="B21" t="s">
        <v>738</v>
      </c>
      <c r="C21" s="25" t="s">
        <v>764</v>
      </c>
      <c r="D21" s="53">
        <v>1295</v>
      </c>
      <c r="E21">
        <v>1061</v>
      </c>
      <c r="F21" s="51">
        <f t="shared" si="0"/>
        <v>0.1806949806949807</v>
      </c>
      <c r="H21" s="53">
        <v>0</v>
      </c>
    </row>
    <row r="22" spans="1:9" ht="15">
      <c r="A22" t="s">
        <v>3861</v>
      </c>
      <c r="B22" t="s">
        <v>738</v>
      </c>
      <c r="C22" s="25" t="s">
        <v>765</v>
      </c>
      <c r="D22" s="53">
        <v>795</v>
      </c>
      <c r="E22">
        <v>651</v>
      </c>
      <c r="F22" s="51">
        <f t="shared" si="0"/>
        <v>0.1811320754716981</v>
      </c>
      <c r="G22" s="53">
        <v>70.06</v>
      </c>
      <c r="H22" s="53">
        <v>52.5</v>
      </c>
      <c r="I22" s="51">
        <f t="shared" si="1"/>
        <v>0.2506423065943477</v>
      </c>
    </row>
    <row r="23" spans="1:8" ht="15">
      <c r="A23" t="s">
        <v>3862</v>
      </c>
      <c r="B23" t="s">
        <v>738</v>
      </c>
      <c r="C23" s="25" t="s">
        <v>766</v>
      </c>
      <c r="D23" s="53">
        <v>295</v>
      </c>
      <c r="E23">
        <v>241</v>
      </c>
      <c r="F23" s="51">
        <f t="shared" si="0"/>
        <v>0.18305084745762712</v>
      </c>
      <c r="G23" t="s">
        <v>3111</v>
      </c>
      <c r="H23" t="s">
        <v>3111</v>
      </c>
    </row>
    <row r="24" spans="1:8" ht="45">
      <c r="A24" t="s">
        <v>3863</v>
      </c>
      <c r="B24" t="s">
        <v>738</v>
      </c>
      <c r="C24" s="25" t="s">
        <v>767</v>
      </c>
      <c r="D24" s="53">
        <v>0</v>
      </c>
      <c r="E24" s="53">
        <v>0</v>
      </c>
      <c r="F24" s="51">
        <v>0</v>
      </c>
      <c r="G24" t="s">
        <v>3111</v>
      </c>
      <c r="H24" t="s">
        <v>3111</v>
      </c>
    </row>
    <row r="25" spans="1:8" ht="15">
      <c r="A25" t="s">
        <v>3864</v>
      </c>
      <c r="B25" t="s">
        <v>738</v>
      </c>
      <c r="C25" s="25" t="s">
        <v>768</v>
      </c>
      <c r="D25" s="53">
        <v>0</v>
      </c>
      <c r="E25" s="53">
        <v>0</v>
      </c>
      <c r="F25" s="51">
        <v>0</v>
      </c>
      <c r="G25" t="s">
        <v>3111</v>
      </c>
      <c r="H25" t="s">
        <v>3111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9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3.57421875" style="0" bestFit="1" customWidth="1"/>
    <col min="2" max="2" width="20.28125" style="0" customWidth="1"/>
    <col min="3" max="3" width="30.7109375" style="0" customWidth="1"/>
    <col min="4" max="9" width="15.7109375" style="0" customWidth="1"/>
  </cols>
  <sheetData>
    <row r="1" ht="15.75" thickBot="1">
      <c r="A1" s="63" t="s">
        <v>3228</v>
      </c>
    </row>
    <row r="2" spans="1:2" ht="15.75" thickBot="1">
      <c r="A2" s="34" t="s">
        <v>3229</v>
      </c>
      <c r="B2" s="35" t="s">
        <v>3631</v>
      </c>
    </row>
    <row r="3" spans="1:2" ht="34.5">
      <c r="A3" s="18" t="s">
        <v>3230</v>
      </c>
      <c r="B3" s="29" t="s">
        <v>3662</v>
      </c>
    </row>
    <row r="4" spans="1:2" ht="15.75">
      <c r="A4" s="30"/>
      <c r="B4" s="21"/>
    </row>
    <row r="5" spans="1:2" ht="15">
      <c r="A5" s="31" t="s">
        <v>3633</v>
      </c>
      <c r="B5" s="26">
        <v>0.1</v>
      </c>
    </row>
    <row r="6" spans="1:2" ht="15">
      <c r="A6" s="31" t="s">
        <v>3663</v>
      </c>
      <c r="B6" s="26">
        <v>0.1</v>
      </c>
    </row>
    <row r="7" spans="1:2" ht="26.25">
      <c r="A7" s="31" t="s">
        <v>3664</v>
      </c>
      <c r="B7" s="26">
        <v>0.15</v>
      </c>
    </row>
    <row r="8" spans="1:2" ht="15">
      <c r="A8" s="31" t="s">
        <v>3665</v>
      </c>
      <c r="B8" s="26">
        <v>0.16</v>
      </c>
    </row>
    <row r="9" spans="1:2" ht="15">
      <c r="A9" s="33" t="s">
        <v>3634</v>
      </c>
      <c r="B9" s="21"/>
    </row>
    <row r="10" spans="1:2" ht="15">
      <c r="A10" s="31" t="s">
        <v>3666</v>
      </c>
      <c r="B10" s="26" t="s">
        <v>3683</v>
      </c>
    </row>
    <row r="11" spans="1:2" ht="26.25">
      <c r="A11" s="33" t="s">
        <v>3667</v>
      </c>
      <c r="B11" s="21"/>
    </row>
    <row r="12" spans="1:2" ht="15">
      <c r="A12" s="31" t="s">
        <v>3668</v>
      </c>
      <c r="B12" s="21" t="s">
        <v>3669</v>
      </c>
    </row>
    <row r="13" spans="1:2" ht="26.25">
      <c r="A13" s="31" t="s">
        <v>3670</v>
      </c>
      <c r="B13" s="21" t="s">
        <v>3231</v>
      </c>
    </row>
    <row r="14" spans="1:2" ht="15">
      <c r="A14" s="31" t="s">
        <v>3672</v>
      </c>
      <c r="B14" s="26">
        <v>0.05</v>
      </c>
    </row>
    <row r="16" spans="1:9" s="14" customFormat="1" ht="45">
      <c r="A16" s="68" t="s">
        <v>3638</v>
      </c>
      <c r="B16" s="68" t="s">
        <v>3764</v>
      </c>
      <c r="C16" s="69" t="s">
        <v>3639</v>
      </c>
      <c r="D16" s="70" t="s">
        <v>3715</v>
      </c>
      <c r="E16" s="70" t="s">
        <v>3718</v>
      </c>
      <c r="F16" s="70" t="s">
        <v>3717</v>
      </c>
      <c r="G16" s="70" t="s">
        <v>3756</v>
      </c>
      <c r="H16" s="70" t="s">
        <v>3709</v>
      </c>
      <c r="I16" s="70" t="s">
        <v>3717</v>
      </c>
    </row>
    <row r="17" spans="1:9" ht="15">
      <c r="A17" s="64" t="s">
        <v>580</v>
      </c>
      <c r="B17" s="67" t="s">
        <v>3677</v>
      </c>
      <c r="C17" s="65" t="s">
        <v>581</v>
      </c>
      <c r="D17" s="80">
        <v>580.6451612903226</v>
      </c>
      <c r="E17" s="80">
        <f aca="true" t="shared" si="0" ref="E17:E80">D17*(1-F17)</f>
        <v>522.5806451612904</v>
      </c>
      <c r="F17" s="81">
        <v>0.1</v>
      </c>
      <c r="G17" s="80">
        <v>0</v>
      </c>
      <c r="H17" s="80">
        <f>G17*(1-I17)</f>
        <v>0</v>
      </c>
      <c r="I17" s="81">
        <v>0.05</v>
      </c>
    </row>
    <row r="18" spans="1:9" ht="15">
      <c r="A18" s="64" t="s">
        <v>3232</v>
      </c>
      <c r="B18" s="67" t="s">
        <v>3677</v>
      </c>
      <c r="C18" s="65" t="s">
        <v>3233</v>
      </c>
      <c r="D18" s="80">
        <v>4967.741935483871</v>
      </c>
      <c r="E18" s="80">
        <f t="shared" si="0"/>
        <v>4470.967741935484</v>
      </c>
      <c r="F18" s="81">
        <v>0.1</v>
      </c>
      <c r="G18" s="80">
        <v>400</v>
      </c>
      <c r="H18" s="80">
        <f aca="true" t="shared" si="1" ref="H18:H81">G18*(1-I18)</f>
        <v>380</v>
      </c>
      <c r="I18" s="81">
        <v>0.05</v>
      </c>
    </row>
    <row r="19" spans="1:9" ht="15">
      <c r="A19" s="64" t="s">
        <v>3234</v>
      </c>
      <c r="B19" s="67" t="s">
        <v>3677</v>
      </c>
      <c r="C19" s="65" t="s">
        <v>582</v>
      </c>
      <c r="D19" s="80">
        <v>6322.580645161291</v>
      </c>
      <c r="E19" s="80">
        <f t="shared" si="0"/>
        <v>5690.322580645162</v>
      </c>
      <c r="F19" s="81">
        <v>0.1</v>
      </c>
      <c r="G19" s="80">
        <v>490</v>
      </c>
      <c r="H19" s="80">
        <f t="shared" si="1"/>
        <v>465.5</v>
      </c>
      <c r="I19" s="81">
        <v>0.05</v>
      </c>
    </row>
    <row r="20" spans="1:9" ht="15">
      <c r="A20" s="64" t="s">
        <v>3235</v>
      </c>
      <c r="B20" s="67" t="s">
        <v>3677</v>
      </c>
      <c r="C20" s="65" t="s">
        <v>3236</v>
      </c>
      <c r="D20" s="80">
        <v>8064.5161290322585</v>
      </c>
      <c r="E20" s="80">
        <f t="shared" si="0"/>
        <v>7258.064516129033</v>
      </c>
      <c r="F20" s="81">
        <v>0.1</v>
      </c>
      <c r="G20" s="80">
        <v>650</v>
      </c>
      <c r="H20" s="80">
        <f t="shared" si="1"/>
        <v>617.5</v>
      </c>
      <c r="I20" s="81">
        <v>0.05</v>
      </c>
    </row>
    <row r="21" spans="1:9" ht="15">
      <c r="A21" s="64" t="s">
        <v>3237</v>
      </c>
      <c r="B21" s="67" t="s">
        <v>3677</v>
      </c>
      <c r="C21" s="65" t="s">
        <v>3238</v>
      </c>
      <c r="D21" s="80">
        <v>4516.129032258064</v>
      </c>
      <c r="E21" s="80">
        <f t="shared" si="0"/>
        <v>4064.516129032258</v>
      </c>
      <c r="F21" s="81">
        <v>0.1</v>
      </c>
      <c r="G21" s="80">
        <v>364</v>
      </c>
      <c r="H21" s="80">
        <f t="shared" si="1"/>
        <v>345.8</v>
      </c>
      <c r="I21" s="81">
        <v>0.05</v>
      </c>
    </row>
    <row r="22" spans="1:9" ht="15">
      <c r="A22" s="64" t="s">
        <v>509</v>
      </c>
      <c r="B22" s="67" t="s">
        <v>3677</v>
      </c>
      <c r="C22" s="65" t="s">
        <v>510</v>
      </c>
      <c r="D22" s="80">
        <v>111161.29032258065</v>
      </c>
      <c r="E22" s="80">
        <f t="shared" si="0"/>
        <v>100045.16129032259</v>
      </c>
      <c r="F22" s="81">
        <v>0.1</v>
      </c>
      <c r="G22" s="80">
        <v>8960</v>
      </c>
      <c r="H22" s="80">
        <f t="shared" si="1"/>
        <v>8512</v>
      </c>
      <c r="I22" s="81">
        <v>0.05</v>
      </c>
    </row>
    <row r="23" spans="1:9" ht="15">
      <c r="A23" s="64" t="s">
        <v>511</v>
      </c>
      <c r="B23" s="67" t="s">
        <v>3677</v>
      </c>
      <c r="C23" s="65" t="s">
        <v>512</v>
      </c>
      <c r="D23" s="80">
        <v>126354.83870967742</v>
      </c>
      <c r="E23" s="80">
        <f t="shared" si="0"/>
        <v>113719.35483870968</v>
      </c>
      <c r="F23" s="81">
        <v>0.1</v>
      </c>
      <c r="G23" s="80">
        <v>10184</v>
      </c>
      <c r="H23" s="80">
        <f t="shared" si="1"/>
        <v>9674.8</v>
      </c>
      <c r="I23" s="81">
        <v>0.05</v>
      </c>
    </row>
    <row r="24" spans="1:9" ht="15">
      <c r="A24" s="64" t="s">
        <v>513</v>
      </c>
      <c r="B24" s="67" t="s">
        <v>3677</v>
      </c>
      <c r="C24" s="65" t="s">
        <v>514</v>
      </c>
      <c r="D24" s="80">
        <v>149870.96774193548</v>
      </c>
      <c r="E24" s="80">
        <f t="shared" si="0"/>
        <v>134883.87096774194</v>
      </c>
      <c r="F24" s="81">
        <v>0.1</v>
      </c>
      <c r="G24" s="80">
        <v>12080</v>
      </c>
      <c r="H24" s="80">
        <f t="shared" si="1"/>
        <v>11476</v>
      </c>
      <c r="I24" s="81">
        <v>0.05</v>
      </c>
    </row>
    <row r="25" spans="1:9" ht="15">
      <c r="A25" s="64" t="s">
        <v>515</v>
      </c>
      <c r="B25" s="67" t="s">
        <v>3677</v>
      </c>
      <c r="C25" s="65" t="s">
        <v>516</v>
      </c>
      <c r="D25" s="80">
        <v>165064.51612903227</v>
      </c>
      <c r="E25" s="80">
        <f t="shared" si="0"/>
        <v>148558.06451612906</v>
      </c>
      <c r="F25" s="81">
        <v>0.1</v>
      </c>
      <c r="G25" s="80">
        <v>13304</v>
      </c>
      <c r="H25" s="80">
        <f t="shared" si="1"/>
        <v>12638.8</v>
      </c>
      <c r="I25" s="81">
        <v>0.05</v>
      </c>
    </row>
    <row r="26" spans="1:9" ht="15">
      <c r="A26" s="64" t="s">
        <v>517</v>
      </c>
      <c r="B26" s="67" t="s">
        <v>3677</v>
      </c>
      <c r="C26" s="65" t="s">
        <v>518</v>
      </c>
      <c r="D26" s="80">
        <v>141548.38709677418</v>
      </c>
      <c r="E26" s="80">
        <f t="shared" si="0"/>
        <v>127393.54838709677</v>
      </c>
      <c r="F26" s="81">
        <v>0.1</v>
      </c>
      <c r="G26" s="80">
        <v>11409</v>
      </c>
      <c r="H26" s="80">
        <f t="shared" si="1"/>
        <v>10838.55</v>
      </c>
      <c r="I26" s="81">
        <v>0.05</v>
      </c>
    </row>
    <row r="27" spans="1:9" ht="15">
      <c r="A27" s="64" t="s">
        <v>519</v>
      </c>
      <c r="B27" s="67" t="s">
        <v>3677</v>
      </c>
      <c r="C27" s="65" t="s">
        <v>520</v>
      </c>
      <c r="D27" s="80">
        <v>180258.06451612903</v>
      </c>
      <c r="E27" s="80">
        <f t="shared" si="0"/>
        <v>162232.25806451612</v>
      </c>
      <c r="F27" s="81">
        <v>0.1</v>
      </c>
      <c r="G27" s="80">
        <v>14529</v>
      </c>
      <c r="H27" s="80">
        <f t="shared" si="1"/>
        <v>13802.55</v>
      </c>
      <c r="I27" s="81">
        <v>0.05</v>
      </c>
    </row>
    <row r="28" spans="1:9" ht="15">
      <c r="A28" s="64" t="s">
        <v>522</v>
      </c>
      <c r="B28" s="67" t="s">
        <v>3677</v>
      </c>
      <c r="C28" s="65" t="s">
        <v>523</v>
      </c>
      <c r="D28" s="80">
        <v>10793.548387096775</v>
      </c>
      <c r="E28" s="80">
        <f t="shared" si="0"/>
        <v>9714.193548387097</v>
      </c>
      <c r="F28" s="81">
        <v>0.1</v>
      </c>
      <c r="G28" s="80">
        <v>870</v>
      </c>
      <c r="H28" s="80">
        <f t="shared" si="1"/>
        <v>826.5</v>
      </c>
      <c r="I28" s="81">
        <v>0.05</v>
      </c>
    </row>
    <row r="29" spans="1:9" ht="15">
      <c r="A29" s="64" t="s">
        <v>524</v>
      </c>
      <c r="B29" s="67" t="s">
        <v>3677</v>
      </c>
      <c r="C29" s="65" t="s">
        <v>525</v>
      </c>
      <c r="D29" s="80">
        <v>10793.548387096775</v>
      </c>
      <c r="E29" s="80">
        <f t="shared" si="0"/>
        <v>9714.193548387097</v>
      </c>
      <c r="F29" s="81">
        <v>0.1</v>
      </c>
      <c r="G29" s="80">
        <v>870</v>
      </c>
      <c r="H29" s="80">
        <f t="shared" si="1"/>
        <v>826.5</v>
      </c>
      <c r="I29" s="81">
        <v>0.05</v>
      </c>
    </row>
    <row r="30" spans="1:9" ht="15">
      <c r="A30" s="64" t="s">
        <v>3239</v>
      </c>
      <c r="B30" s="67" t="s">
        <v>3677</v>
      </c>
      <c r="C30" s="65" t="s">
        <v>3240</v>
      </c>
      <c r="D30" s="80">
        <v>5419.354838709677</v>
      </c>
      <c r="E30" s="80">
        <f t="shared" si="0"/>
        <v>4877.419354838709</v>
      </c>
      <c r="F30" s="81">
        <v>0.1</v>
      </c>
      <c r="G30" s="80">
        <v>437</v>
      </c>
      <c r="H30" s="80">
        <f t="shared" si="1"/>
        <v>415.15</v>
      </c>
      <c r="I30" s="81">
        <v>0.05</v>
      </c>
    </row>
    <row r="31" spans="1:9" ht="15">
      <c r="A31" s="64" t="s">
        <v>3241</v>
      </c>
      <c r="B31" s="67" t="s">
        <v>3677</v>
      </c>
      <c r="C31" s="65" t="s">
        <v>3242</v>
      </c>
      <c r="D31" s="80">
        <v>5935.483870967742</v>
      </c>
      <c r="E31" s="80">
        <f t="shared" si="0"/>
        <v>5341.935483870969</v>
      </c>
      <c r="F31" s="81">
        <v>0.1</v>
      </c>
      <c r="G31" s="80">
        <v>460</v>
      </c>
      <c r="H31" s="80">
        <f t="shared" si="1"/>
        <v>437</v>
      </c>
      <c r="I31" s="81">
        <v>0.05</v>
      </c>
    </row>
    <row r="32" spans="1:9" ht="15">
      <c r="A32" s="64" t="s">
        <v>3243</v>
      </c>
      <c r="B32" s="67" t="s">
        <v>3677</v>
      </c>
      <c r="C32" s="65" t="s">
        <v>3244</v>
      </c>
      <c r="D32" s="80">
        <v>3516.1290322580644</v>
      </c>
      <c r="E32" s="80">
        <f t="shared" si="0"/>
        <v>3164.516129032258</v>
      </c>
      <c r="F32" s="81">
        <v>0.1</v>
      </c>
      <c r="G32" s="80">
        <v>272</v>
      </c>
      <c r="H32" s="80">
        <f t="shared" si="1"/>
        <v>258.4</v>
      </c>
      <c r="I32" s="81">
        <v>0.05</v>
      </c>
    </row>
    <row r="33" spans="1:9" ht="15">
      <c r="A33" s="64" t="s">
        <v>3245</v>
      </c>
      <c r="B33" s="67" t="s">
        <v>3677</v>
      </c>
      <c r="C33" s="65" t="s">
        <v>3246</v>
      </c>
      <c r="D33" s="80">
        <v>41935.48387096774</v>
      </c>
      <c r="E33" s="80">
        <f t="shared" si="0"/>
        <v>37741.93548387097</v>
      </c>
      <c r="F33" s="81">
        <v>0.1</v>
      </c>
      <c r="G33" s="80">
        <v>3380</v>
      </c>
      <c r="H33" s="80">
        <f t="shared" si="1"/>
        <v>3211</v>
      </c>
      <c r="I33" s="81">
        <v>0.05</v>
      </c>
    </row>
    <row r="34" spans="1:9" ht="15">
      <c r="A34" s="64" t="s">
        <v>3247</v>
      </c>
      <c r="B34" s="67" t="s">
        <v>3677</v>
      </c>
      <c r="C34" s="65" t="s">
        <v>3248</v>
      </c>
      <c r="D34" s="80">
        <v>23477.41935483871</v>
      </c>
      <c r="E34" s="80">
        <f t="shared" si="0"/>
        <v>21129.677419354837</v>
      </c>
      <c r="F34" s="81">
        <v>0.1</v>
      </c>
      <c r="G34" s="80">
        <v>1892</v>
      </c>
      <c r="H34" s="80">
        <f t="shared" si="1"/>
        <v>1797.3999999999999</v>
      </c>
      <c r="I34" s="81">
        <v>0.05</v>
      </c>
    </row>
    <row r="35" spans="1:9" ht="15">
      <c r="A35" s="64" t="s">
        <v>3249</v>
      </c>
      <c r="B35" s="67" t="s">
        <v>3677</v>
      </c>
      <c r="C35" s="65" t="s">
        <v>3250</v>
      </c>
      <c r="D35" s="80">
        <v>954.8387096774194</v>
      </c>
      <c r="E35" s="80">
        <f t="shared" si="0"/>
        <v>859.3548387096774</v>
      </c>
      <c r="F35" s="81">
        <v>0.1</v>
      </c>
      <c r="G35" s="80">
        <v>77</v>
      </c>
      <c r="H35" s="80">
        <f t="shared" si="1"/>
        <v>73.14999999999999</v>
      </c>
      <c r="I35" s="81">
        <v>0.05</v>
      </c>
    </row>
    <row r="36" spans="1:9" ht="15">
      <c r="A36" s="64" t="s">
        <v>526</v>
      </c>
      <c r="B36" s="67" t="s">
        <v>3677</v>
      </c>
      <c r="C36" s="65" t="s">
        <v>527</v>
      </c>
      <c r="D36" s="80">
        <v>1387.0967741935483</v>
      </c>
      <c r="E36" s="80">
        <f t="shared" si="0"/>
        <v>1248.3870967741934</v>
      </c>
      <c r="F36" s="81">
        <v>0.1</v>
      </c>
      <c r="G36" s="80">
        <v>0</v>
      </c>
      <c r="H36" s="80">
        <f t="shared" si="1"/>
        <v>0</v>
      </c>
      <c r="I36" s="81">
        <v>0.05</v>
      </c>
    </row>
    <row r="37" spans="1:9" ht="15">
      <c r="A37" s="64" t="s">
        <v>528</v>
      </c>
      <c r="B37" s="67" t="s">
        <v>3677</v>
      </c>
      <c r="C37" s="65" t="s">
        <v>529</v>
      </c>
      <c r="D37" s="80">
        <v>7838.709677419355</v>
      </c>
      <c r="E37" s="80">
        <f t="shared" si="0"/>
        <v>7054.8387096774195</v>
      </c>
      <c r="F37" s="81">
        <v>0.1</v>
      </c>
      <c r="G37" s="80">
        <v>590</v>
      </c>
      <c r="H37" s="80">
        <f t="shared" si="1"/>
        <v>560.5</v>
      </c>
      <c r="I37" s="81">
        <v>0.05</v>
      </c>
    </row>
    <row r="38" spans="1:9" ht="15">
      <c r="A38" s="64" t="s">
        <v>530</v>
      </c>
      <c r="B38" s="67" t="s">
        <v>3677</v>
      </c>
      <c r="C38" s="65" t="s">
        <v>531</v>
      </c>
      <c r="D38" s="80">
        <v>7838.709677419355</v>
      </c>
      <c r="E38" s="80">
        <f t="shared" si="0"/>
        <v>7054.8387096774195</v>
      </c>
      <c r="F38" s="81">
        <v>0.1</v>
      </c>
      <c r="G38" s="80">
        <v>590</v>
      </c>
      <c r="H38" s="80">
        <f t="shared" si="1"/>
        <v>560.5</v>
      </c>
      <c r="I38" s="81">
        <v>0.05</v>
      </c>
    </row>
    <row r="39" spans="1:9" ht="15">
      <c r="A39" s="64" t="s">
        <v>532</v>
      </c>
      <c r="B39" s="67" t="s">
        <v>3677</v>
      </c>
      <c r="C39" s="65" t="s">
        <v>533</v>
      </c>
      <c r="D39" s="80">
        <v>7838.709677419355</v>
      </c>
      <c r="E39" s="80">
        <f t="shared" si="0"/>
        <v>7054.8387096774195</v>
      </c>
      <c r="F39" s="81">
        <v>0.1</v>
      </c>
      <c r="G39" s="80">
        <v>590</v>
      </c>
      <c r="H39" s="80">
        <f t="shared" si="1"/>
        <v>560.5</v>
      </c>
      <c r="I39" s="81">
        <v>0.05</v>
      </c>
    </row>
    <row r="40" spans="1:9" ht="15">
      <c r="A40" s="64" t="s">
        <v>534</v>
      </c>
      <c r="B40" s="67" t="s">
        <v>3677</v>
      </c>
      <c r="C40" s="65" t="s">
        <v>535</v>
      </c>
      <c r="D40" s="80">
        <v>20000</v>
      </c>
      <c r="E40" s="80">
        <f t="shared" si="0"/>
        <v>18000</v>
      </c>
      <c r="F40" s="81">
        <v>0.1</v>
      </c>
      <c r="G40" s="80">
        <v>1547</v>
      </c>
      <c r="H40" s="80">
        <f t="shared" si="1"/>
        <v>1469.6499999999999</v>
      </c>
      <c r="I40" s="81">
        <v>0.05</v>
      </c>
    </row>
    <row r="41" spans="1:9" ht="15">
      <c r="A41" s="64" t="s">
        <v>536</v>
      </c>
      <c r="B41" s="67" t="s">
        <v>3677</v>
      </c>
      <c r="C41" s="65" t="s">
        <v>537</v>
      </c>
      <c r="D41" s="80">
        <v>7838.709677419355</v>
      </c>
      <c r="E41" s="80">
        <f t="shared" si="0"/>
        <v>7054.8387096774195</v>
      </c>
      <c r="F41" s="81">
        <v>0.1</v>
      </c>
      <c r="G41" s="80">
        <v>590</v>
      </c>
      <c r="H41" s="80">
        <f t="shared" si="1"/>
        <v>560.5</v>
      </c>
      <c r="I41" s="81">
        <v>0.05</v>
      </c>
    </row>
    <row r="42" spans="1:9" ht="15">
      <c r="A42" s="64" t="s">
        <v>548</v>
      </c>
      <c r="B42" s="67" t="s">
        <v>3677</v>
      </c>
      <c r="C42" s="65" t="s">
        <v>549</v>
      </c>
      <c r="D42" s="80">
        <v>7096.774193548387</v>
      </c>
      <c r="E42" s="80">
        <f t="shared" si="0"/>
        <v>6387.096774193548</v>
      </c>
      <c r="F42" s="81">
        <v>0.1</v>
      </c>
      <c r="G42" s="80">
        <v>550</v>
      </c>
      <c r="H42" s="80">
        <f t="shared" si="1"/>
        <v>522.5</v>
      </c>
      <c r="I42" s="81">
        <v>0.05</v>
      </c>
    </row>
    <row r="43" spans="1:9" ht="15">
      <c r="A43" s="64" t="s">
        <v>550</v>
      </c>
      <c r="B43" s="67" t="s">
        <v>3677</v>
      </c>
      <c r="C43" s="65" t="s">
        <v>551</v>
      </c>
      <c r="D43" s="80">
        <v>7870.967741935484</v>
      </c>
      <c r="E43" s="80">
        <f t="shared" si="0"/>
        <v>7083.870967741936</v>
      </c>
      <c r="F43" s="81">
        <v>0.1</v>
      </c>
      <c r="G43" s="80">
        <v>610</v>
      </c>
      <c r="H43" s="80">
        <f t="shared" si="1"/>
        <v>579.5</v>
      </c>
      <c r="I43" s="81">
        <v>0.05</v>
      </c>
    </row>
    <row r="44" spans="1:9" ht="15">
      <c r="A44" s="64" t="s">
        <v>3251</v>
      </c>
      <c r="B44" s="67" t="s">
        <v>3677</v>
      </c>
      <c r="C44" s="65" t="s">
        <v>3252</v>
      </c>
      <c r="D44" s="80">
        <v>7870.967741935484</v>
      </c>
      <c r="E44" s="80">
        <f t="shared" si="0"/>
        <v>7083.870967741936</v>
      </c>
      <c r="F44" s="81">
        <v>0.1</v>
      </c>
      <c r="G44" s="80">
        <v>610</v>
      </c>
      <c r="H44" s="80">
        <f t="shared" si="1"/>
        <v>579.5</v>
      </c>
      <c r="I44" s="81">
        <v>0.05</v>
      </c>
    </row>
    <row r="45" spans="1:9" ht="15">
      <c r="A45" s="64" t="s">
        <v>3253</v>
      </c>
      <c r="B45" s="67" t="s">
        <v>3677</v>
      </c>
      <c r="C45" s="65" t="s">
        <v>3254</v>
      </c>
      <c r="D45" s="80">
        <v>19354.83870967742</v>
      </c>
      <c r="E45" s="80">
        <f t="shared" si="0"/>
        <v>17419.354838709678</v>
      </c>
      <c r="F45" s="81">
        <v>0.1</v>
      </c>
      <c r="G45" s="80">
        <v>1560</v>
      </c>
      <c r="H45" s="80">
        <f t="shared" si="1"/>
        <v>1482</v>
      </c>
      <c r="I45" s="81">
        <v>0.05</v>
      </c>
    </row>
    <row r="46" spans="1:9" ht="15">
      <c r="A46" s="64" t="s">
        <v>901</v>
      </c>
      <c r="B46" s="67" t="s">
        <v>3677</v>
      </c>
      <c r="C46" s="65" t="s">
        <v>902</v>
      </c>
      <c r="D46" s="80">
        <v>22193.548387096773</v>
      </c>
      <c r="E46" s="80">
        <f t="shared" si="0"/>
        <v>19974.193548387095</v>
      </c>
      <c r="F46" s="81">
        <v>0.1</v>
      </c>
      <c r="G46" s="80">
        <v>2322</v>
      </c>
      <c r="H46" s="80">
        <f t="shared" si="1"/>
        <v>2205.9</v>
      </c>
      <c r="I46" s="81">
        <v>0.05</v>
      </c>
    </row>
    <row r="47" spans="1:9" ht="15">
      <c r="A47" s="64" t="s">
        <v>3255</v>
      </c>
      <c r="B47" s="67" t="s">
        <v>3677</v>
      </c>
      <c r="C47" s="65" t="s">
        <v>3256</v>
      </c>
      <c r="D47" s="80">
        <v>6451.612903225807</v>
      </c>
      <c r="E47" s="80">
        <f t="shared" si="0"/>
        <v>5806.451612903226</v>
      </c>
      <c r="F47" s="81">
        <v>0.1</v>
      </c>
      <c r="G47" s="80">
        <v>500</v>
      </c>
      <c r="H47" s="80">
        <f t="shared" si="1"/>
        <v>475</v>
      </c>
      <c r="I47" s="81">
        <v>0.05</v>
      </c>
    </row>
    <row r="48" spans="1:9" ht="15">
      <c r="A48" s="64" t="s">
        <v>3257</v>
      </c>
      <c r="B48" s="67" t="s">
        <v>3677</v>
      </c>
      <c r="C48" s="65" t="s">
        <v>3258</v>
      </c>
      <c r="D48" s="80">
        <v>6903.225806451613</v>
      </c>
      <c r="E48" s="80">
        <f t="shared" si="0"/>
        <v>6212.903225806452</v>
      </c>
      <c r="F48" s="81">
        <v>0.1</v>
      </c>
      <c r="G48" s="80">
        <v>535</v>
      </c>
      <c r="H48" s="80">
        <f t="shared" si="1"/>
        <v>508.25</v>
      </c>
      <c r="I48" s="81">
        <v>0.05</v>
      </c>
    </row>
    <row r="49" spans="1:9" ht="25.5">
      <c r="A49" s="64" t="s">
        <v>538</v>
      </c>
      <c r="B49" s="67" t="s">
        <v>3677</v>
      </c>
      <c r="C49" s="65" t="s">
        <v>539</v>
      </c>
      <c r="D49" s="80">
        <v>34090.32258064516</v>
      </c>
      <c r="E49" s="80">
        <f t="shared" si="0"/>
        <v>30681.290322580644</v>
      </c>
      <c r="F49" s="81">
        <v>0.1</v>
      </c>
      <c r="G49" s="80">
        <v>2661</v>
      </c>
      <c r="H49" s="80">
        <f t="shared" si="1"/>
        <v>2527.95</v>
      </c>
      <c r="I49" s="81">
        <v>0.05</v>
      </c>
    </row>
    <row r="50" spans="1:9" ht="25.5">
      <c r="A50" s="64" t="s">
        <v>540</v>
      </c>
      <c r="B50" s="67" t="s">
        <v>3677</v>
      </c>
      <c r="C50" s="65" t="s">
        <v>541</v>
      </c>
      <c r="D50" s="80">
        <v>47780.645161290326</v>
      </c>
      <c r="E50" s="80">
        <f t="shared" si="0"/>
        <v>43002.580645161295</v>
      </c>
      <c r="F50" s="81">
        <v>0.1</v>
      </c>
      <c r="G50" s="80">
        <v>3730</v>
      </c>
      <c r="H50" s="80">
        <f t="shared" si="1"/>
        <v>3543.5</v>
      </c>
      <c r="I50" s="81">
        <v>0.05</v>
      </c>
    </row>
    <row r="51" spans="1:9" ht="15">
      <c r="A51" s="64" t="s">
        <v>552</v>
      </c>
      <c r="B51" s="67" t="s">
        <v>3677</v>
      </c>
      <c r="C51" s="65" t="s">
        <v>553</v>
      </c>
      <c r="D51" s="80">
        <v>14096.774193548386</v>
      </c>
      <c r="E51" s="80">
        <f t="shared" si="0"/>
        <v>12687.096774193547</v>
      </c>
      <c r="F51" s="81">
        <v>0.1</v>
      </c>
      <c r="G51" s="80">
        <v>1092</v>
      </c>
      <c r="H51" s="80">
        <f t="shared" si="1"/>
        <v>1037.3999999999999</v>
      </c>
      <c r="I51" s="81">
        <v>0.05</v>
      </c>
    </row>
    <row r="52" spans="1:9" ht="15">
      <c r="A52" s="64" t="s">
        <v>554</v>
      </c>
      <c r="B52" s="67" t="s">
        <v>3677</v>
      </c>
      <c r="C52" s="65" t="s">
        <v>555</v>
      </c>
      <c r="D52" s="80">
        <v>1612.9032258064517</v>
      </c>
      <c r="E52" s="80">
        <f t="shared" si="0"/>
        <v>1451.6129032258066</v>
      </c>
      <c r="F52" s="81">
        <v>0.1</v>
      </c>
      <c r="G52" s="80">
        <v>0</v>
      </c>
      <c r="H52" s="80">
        <f t="shared" si="1"/>
        <v>0</v>
      </c>
      <c r="I52" s="81">
        <v>0.05</v>
      </c>
    </row>
    <row r="53" spans="1:9" ht="15">
      <c r="A53" s="64" t="s">
        <v>556</v>
      </c>
      <c r="B53" s="67" t="s">
        <v>3677</v>
      </c>
      <c r="C53" s="65" t="s">
        <v>557</v>
      </c>
      <c r="D53" s="80">
        <v>6580.645161290323</v>
      </c>
      <c r="E53" s="80">
        <f t="shared" si="0"/>
        <v>5922.580645161291</v>
      </c>
      <c r="F53" s="81">
        <v>0.1</v>
      </c>
      <c r="G53" s="80">
        <v>187</v>
      </c>
      <c r="H53" s="80">
        <f t="shared" si="1"/>
        <v>177.65</v>
      </c>
      <c r="I53" s="81">
        <v>0.05</v>
      </c>
    </row>
    <row r="54" spans="1:9" ht="25.5">
      <c r="A54" s="64" t="s">
        <v>3259</v>
      </c>
      <c r="B54" s="67" t="s">
        <v>3677</v>
      </c>
      <c r="C54" s="65" t="s">
        <v>3260</v>
      </c>
      <c r="D54" s="80">
        <v>1935.483870967742</v>
      </c>
      <c r="E54" s="80">
        <f t="shared" si="0"/>
        <v>1741.9354838709678</v>
      </c>
      <c r="F54" s="81">
        <v>0.1</v>
      </c>
      <c r="G54" s="80">
        <v>141</v>
      </c>
      <c r="H54" s="80">
        <f t="shared" si="1"/>
        <v>133.95</v>
      </c>
      <c r="I54" s="81">
        <v>0.05</v>
      </c>
    </row>
    <row r="55" spans="1:9" ht="15">
      <c r="A55" s="64" t="s">
        <v>3261</v>
      </c>
      <c r="B55" s="67" t="s">
        <v>3677</v>
      </c>
      <c r="C55" s="65" t="s">
        <v>3262</v>
      </c>
      <c r="D55" s="80">
        <v>6451.612903225807</v>
      </c>
      <c r="E55" s="80">
        <f t="shared" si="0"/>
        <v>5806.451612903226</v>
      </c>
      <c r="F55" s="81">
        <v>0.1</v>
      </c>
      <c r="G55" s="80">
        <v>468</v>
      </c>
      <c r="H55" s="80">
        <f t="shared" si="1"/>
        <v>444.59999999999997</v>
      </c>
      <c r="I55" s="81">
        <v>0.05</v>
      </c>
    </row>
    <row r="56" spans="1:9" ht="25.5">
      <c r="A56" s="64" t="s">
        <v>3263</v>
      </c>
      <c r="B56" s="67" t="s">
        <v>3677</v>
      </c>
      <c r="C56" s="65" t="s">
        <v>3264</v>
      </c>
      <c r="D56" s="80">
        <v>3225.8064516129034</v>
      </c>
      <c r="E56" s="80">
        <f t="shared" si="0"/>
        <v>2903.225806451613</v>
      </c>
      <c r="F56" s="81">
        <v>0.1</v>
      </c>
      <c r="G56" s="80">
        <v>234</v>
      </c>
      <c r="H56" s="80">
        <f t="shared" si="1"/>
        <v>222.29999999999998</v>
      </c>
      <c r="I56" s="81">
        <v>0.05</v>
      </c>
    </row>
    <row r="57" spans="1:9" ht="15">
      <c r="A57" s="64" t="s">
        <v>3265</v>
      </c>
      <c r="B57" s="67" t="s">
        <v>3677</v>
      </c>
      <c r="C57" s="65" t="s">
        <v>3266</v>
      </c>
      <c r="D57" s="80">
        <v>21290.322580645163</v>
      </c>
      <c r="E57" s="80">
        <f t="shared" si="0"/>
        <v>19161.290322580648</v>
      </c>
      <c r="F57" s="81">
        <v>0.1</v>
      </c>
      <c r="G57" s="80">
        <v>1545</v>
      </c>
      <c r="H57" s="80">
        <f t="shared" si="1"/>
        <v>1467.75</v>
      </c>
      <c r="I57" s="81">
        <v>0.05</v>
      </c>
    </row>
    <row r="58" spans="1:9" ht="15">
      <c r="A58" s="64" t="s">
        <v>558</v>
      </c>
      <c r="B58" s="67" t="s">
        <v>3677</v>
      </c>
      <c r="C58" s="65" t="s">
        <v>559</v>
      </c>
      <c r="D58" s="80">
        <v>9677.41935483871</v>
      </c>
      <c r="E58" s="80">
        <f t="shared" si="0"/>
        <v>8709.677419354839</v>
      </c>
      <c r="F58" s="81">
        <v>0.1</v>
      </c>
      <c r="G58" s="80">
        <v>234</v>
      </c>
      <c r="H58" s="80">
        <f t="shared" si="1"/>
        <v>222.29999999999998</v>
      </c>
      <c r="I58" s="81">
        <v>0.05</v>
      </c>
    </row>
    <row r="59" spans="1:9" ht="15">
      <c r="A59" s="64" t="s">
        <v>560</v>
      </c>
      <c r="B59" s="67" t="s">
        <v>3677</v>
      </c>
      <c r="C59" s="65" t="s">
        <v>561</v>
      </c>
      <c r="D59" s="80">
        <v>34193.54838709677</v>
      </c>
      <c r="E59" s="80">
        <f t="shared" si="0"/>
        <v>30774.193548387095</v>
      </c>
      <c r="F59" s="81">
        <v>0.1</v>
      </c>
      <c r="G59" s="80">
        <v>2480</v>
      </c>
      <c r="H59" s="80">
        <f t="shared" si="1"/>
        <v>2356</v>
      </c>
      <c r="I59" s="81">
        <v>0.05</v>
      </c>
    </row>
    <row r="60" spans="1:9" ht="25.5">
      <c r="A60" s="64" t="s">
        <v>3267</v>
      </c>
      <c r="B60" s="67" t="s">
        <v>3677</v>
      </c>
      <c r="C60" s="65" t="s">
        <v>3268</v>
      </c>
      <c r="D60" s="80">
        <v>34193.54838709677</v>
      </c>
      <c r="E60" s="80">
        <f t="shared" si="0"/>
        <v>30774.193548387095</v>
      </c>
      <c r="F60" s="81">
        <v>0.1</v>
      </c>
      <c r="G60" s="80">
        <v>2480</v>
      </c>
      <c r="H60" s="80">
        <f t="shared" si="1"/>
        <v>2356</v>
      </c>
      <c r="I60" s="81">
        <v>0.05</v>
      </c>
    </row>
    <row r="61" spans="1:9" ht="25.5">
      <c r="A61" s="64" t="s">
        <v>3269</v>
      </c>
      <c r="B61" s="67" t="s">
        <v>3677</v>
      </c>
      <c r="C61" s="65" t="s">
        <v>3270</v>
      </c>
      <c r="D61" s="80">
        <v>43870.967741935485</v>
      </c>
      <c r="E61" s="80">
        <f t="shared" si="0"/>
        <v>39483.87096774194</v>
      </c>
      <c r="F61" s="81">
        <v>0.1</v>
      </c>
      <c r="G61" s="80">
        <v>3183</v>
      </c>
      <c r="H61" s="80">
        <f t="shared" si="1"/>
        <v>3023.85</v>
      </c>
      <c r="I61" s="81">
        <v>0.05</v>
      </c>
    </row>
    <row r="62" spans="1:9" ht="25.5">
      <c r="A62" s="64" t="s">
        <v>3271</v>
      </c>
      <c r="B62" s="67" t="s">
        <v>3677</v>
      </c>
      <c r="C62" s="65" t="s">
        <v>3272</v>
      </c>
      <c r="D62" s="80">
        <v>43870.967741935485</v>
      </c>
      <c r="E62" s="80">
        <f t="shared" si="0"/>
        <v>39483.87096774194</v>
      </c>
      <c r="F62" s="81">
        <v>0.1</v>
      </c>
      <c r="G62" s="80">
        <v>3183</v>
      </c>
      <c r="H62" s="80">
        <f t="shared" si="1"/>
        <v>3023.85</v>
      </c>
      <c r="I62" s="81">
        <v>0.05</v>
      </c>
    </row>
    <row r="63" spans="1:9" ht="15">
      <c r="A63" s="64" t="s">
        <v>3273</v>
      </c>
      <c r="B63" s="67" t="s">
        <v>3677</v>
      </c>
      <c r="C63" s="65" t="s">
        <v>3274</v>
      </c>
      <c r="D63" s="80">
        <v>43870.967741935485</v>
      </c>
      <c r="E63" s="80">
        <f t="shared" si="0"/>
        <v>39483.87096774194</v>
      </c>
      <c r="F63" s="81">
        <v>0.1</v>
      </c>
      <c r="G63" s="80">
        <v>3183</v>
      </c>
      <c r="H63" s="80">
        <f t="shared" si="1"/>
        <v>3023.85</v>
      </c>
      <c r="I63" s="81">
        <v>0.05</v>
      </c>
    </row>
    <row r="64" spans="1:9" ht="25.5">
      <c r="A64" s="64" t="s">
        <v>3275</v>
      </c>
      <c r="B64" s="67" t="s">
        <v>3677</v>
      </c>
      <c r="C64" s="65" t="s">
        <v>3276</v>
      </c>
      <c r="D64" s="80">
        <v>53548.3870967742</v>
      </c>
      <c r="E64" s="80">
        <f t="shared" si="0"/>
        <v>48193.54838709678</v>
      </c>
      <c r="F64" s="81">
        <v>0.1</v>
      </c>
      <c r="G64" s="80">
        <v>3885</v>
      </c>
      <c r="H64" s="80">
        <f t="shared" si="1"/>
        <v>3690.75</v>
      </c>
      <c r="I64" s="81">
        <v>0.05</v>
      </c>
    </row>
    <row r="65" spans="1:9" ht="25.5">
      <c r="A65" s="64" t="s">
        <v>3277</v>
      </c>
      <c r="B65" s="67" t="s">
        <v>3677</v>
      </c>
      <c r="C65" s="65" t="s">
        <v>760</v>
      </c>
      <c r="D65" s="80">
        <v>967.741935483871</v>
      </c>
      <c r="E65" s="80">
        <f t="shared" si="0"/>
        <v>870.9677419354839</v>
      </c>
      <c r="F65" s="81">
        <v>0.1</v>
      </c>
      <c r="G65" s="80">
        <v>69</v>
      </c>
      <c r="H65" s="80">
        <f t="shared" si="1"/>
        <v>65.55</v>
      </c>
      <c r="I65" s="81">
        <v>0.05</v>
      </c>
    </row>
    <row r="66" spans="1:9" ht="15">
      <c r="A66" s="64" t="s">
        <v>3278</v>
      </c>
      <c r="B66" s="67" t="s">
        <v>3677</v>
      </c>
      <c r="C66" s="65" t="s">
        <v>3279</v>
      </c>
      <c r="D66" s="80">
        <v>41935.48387096774</v>
      </c>
      <c r="E66" s="80">
        <f t="shared" si="0"/>
        <v>37741.93548387097</v>
      </c>
      <c r="F66" s="81">
        <v>0.1</v>
      </c>
      <c r="G66" s="80">
        <v>3042</v>
      </c>
      <c r="H66" s="80">
        <f t="shared" si="1"/>
        <v>2889.9</v>
      </c>
      <c r="I66" s="81">
        <v>0.05</v>
      </c>
    </row>
    <row r="67" spans="1:9" ht="25.5">
      <c r="A67" s="64" t="s">
        <v>3280</v>
      </c>
      <c r="B67" s="67" t="s">
        <v>3677</v>
      </c>
      <c r="C67" s="65" t="s">
        <v>3281</v>
      </c>
      <c r="D67" s="80">
        <v>45161.290322580644</v>
      </c>
      <c r="E67" s="80">
        <f t="shared" si="0"/>
        <v>40645.16129032258</v>
      </c>
      <c r="F67" s="81">
        <v>0.1</v>
      </c>
      <c r="G67" s="80">
        <v>3276</v>
      </c>
      <c r="H67" s="80">
        <f t="shared" si="1"/>
        <v>3112.2</v>
      </c>
      <c r="I67" s="81">
        <v>0.05</v>
      </c>
    </row>
    <row r="68" spans="1:9" ht="15">
      <c r="A68" s="64" t="s">
        <v>3282</v>
      </c>
      <c r="B68" s="67" t="s">
        <v>3677</v>
      </c>
      <c r="C68" s="65" t="s">
        <v>3283</v>
      </c>
      <c r="D68" s="80">
        <v>41935.48387096774</v>
      </c>
      <c r="E68" s="80">
        <f t="shared" si="0"/>
        <v>37741.93548387097</v>
      </c>
      <c r="F68" s="81">
        <v>0.1</v>
      </c>
      <c r="G68" s="80">
        <v>3042</v>
      </c>
      <c r="H68" s="80">
        <f t="shared" si="1"/>
        <v>2889.9</v>
      </c>
      <c r="I68" s="81">
        <v>0.05</v>
      </c>
    </row>
    <row r="69" spans="1:9" ht="25.5">
      <c r="A69" s="64" t="s">
        <v>3284</v>
      </c>
      <c r="B69" s="67" t="s">
        <v>3677</v>
      </c>
      <c r="C69" s="65" t="s">
        <v>3285</v>
      </c>
      <c r="D69" s="80">
        <v>9032.258064516129</v>
      </c>
      <c r="E69" s="80">
        <f t="shared" si="0"/>
        <v>8129.032258064516</v>
      </c>
      <c r="F69" s="81">
        <v>0.1</v>
      </c>
      <c r="G69" s="80">
        <v>656</v>
      </c>
      <c r="H69" s="80">
        <f t="shared" si="1"/>
        <v>623.1999999999999</v>
      </c>
      <c r="I69" s="81">
        <v>0.05</v>
      </c>
    </row>
    <row r="70" spans="1:9" ht="25.5">
      <c r="A70" s="64" t="s">
        <v>3286</v>
      </c>
      <c r="B70" s="67" t="s">
        <v>3677</v>
      </c>
      <c r="C70" s="65" t="s">
        <v>3287</v>
      </c>
      <c r="D70" s="80">
        <v>3612.9032258064517</v>
      </c>
      <c r="E70" s="80">
        <f t="shared" si="0"/>
        <v>3251.612903225807</v>
      </c>
      <c r="F70" s="81">
        <v>0.1</v>
      </c>
      <c r="G70" s="80">
        <v>262</v>
      </c>
      <c r="H70" s="80">
        <f t="shared" si="1"/>
        <v>248.89999999999998</v>
      </c>
      <c r="I70" s="81">
        <v>0.05</v>
      </c>
    </row>
    <row r="71" spans="1:9" ht="25.5">
      <c r="A71" s="64" t="s">
        <v>3288</v>
      </c>
      <c r="B71" s="67" t="s">
        <v>3677</v>
      </c>
      <c r="C71" s="65" t="s">
        <v>3289</v>
      </c>
      <c r="D71" s="80">
        <v>4774.193548387097</v>
      </c>
      <c r="E71" s="80">
        <f t="shared" si="0"/>
        <v>4296.774193548387</v>
      </c>
      <c r="F71" s="81">
        <v>0.1</v>
      </c>
      <c r="G71" s="80">
        <v>347</v>
      </c>
      <c r="H71" s="80">
        <f t="shared" si="1"/>
        <v>329.65</v>
      </c>
      <c r="I71" s="81">
        <v>0.05</v>
      </c>
    </row>
    <row r="72" spans="1:9" ht="15">
      <c r="A72" s="64" t="s">
        <v>3290</v>
      </c>
      <c r="B72" s="67" t="s">
        <v>3677</v>
      </c>
      <c r="C72" s="65" t="s">
        <v>3291</v>
      </c>
      <c r="D72" s="80">
        <v>11516.129032258064</v>
      </c>
      <c r="E72" s="80">
        <f t="shared" si="0"/>
        <v>10364.516129032258</v>
      </c>
      <c r="F72" s="81">
        <v>0.1</v>
      </c>
      <c r="G72" s="80">
        <v>864</v>
      </c>
      <c r="H72" s="80">
        <f t="shared" si="1"/>
        <v>820.8</v>
      </c>
      <c r="I72" s="81">
        <v>0.05</v>
      </c>
    </row>
    <row r="73" spans="1:9" ht="15">
      <c r="A73" s="64" t="s">
        <v>562</v>
      </c>
      <c r="B73" s="67" t="s">
        <v>3677</v>
      </c>
      <c r="C73" s="65" t="s">
        <v>563</v>
      </c>
      <c r="D73" s="80">
        <v>0</v>
      </c>
      <c r="E73" s="80">
        <f t="shared" si="0"/>
        <v>0</v>
      </c>
      <c r="F73" s="81">
        <v>0.1</v>
      </c>
      <c r="G73" s="80">
        <v>468</v>
      </c>
      <c r="H73" s="80">
        <f t="shared" si="1"/>
        <v>444.59999999999997</v>
      </c>
      <c r="I73" s="81">
        <v>0.05</v>
      </c>
    </row>
    <row r="74" spans="1:9" ht="15">
      <c r="A74" s="64" t="s">
        <v>3292</v>
      </c>
      <c r="B74" s="67" t="s">
        <v>3677</v>
      </c>
      <c r="C74" s="65" t="s">
        <v>3293</v>
      </c>
      <c r="D74" s="80">
        <v>15483.870967741936</v>
      </c>
      <c r="E74" s="80">
        <f t="shared" si="0"/>
        <v>13935.483870967742</v>
      </c>
      <c r="F74" s="81">
        <v>0.1</v>
      </c>
      <c r="G74" s="80">
        <v>1144</v>
      </c>
      <c r="H74" s="80">
        <f t="shared" si="1"/>
        <v>1086.8</v>
      </c>
      <c r="I74" s="81">
        <v>0.05</v>
      </c>
    </row>
    <row r="75" spans="1:9" ht="15">
      <c r="A75" s="64" t="s">
        <v>3294</v>
      </c>
      <c r="B75" s="67" t="s">
        <v>3677</v>
      </c>
      <c r="C75" s="65" t="s">
        <v>3295</v>
      </c>
      <c r="D75" s="80">
        <v>29464.516129032258</v>
      </c>
      <c r="E75" s="80">
        <f t="shared" si="0"/>
        <v>26518.064516129034</v>
      </c>
      <c r="F75" s="81">
        <v>0.1</v>
      </c>
      <c r="G75" s="80">
        <v>702</v>
      </c>
      <c r="H75" s="80">
        <f t="shared" si="1"/>
        <v>666.9</v>
      </c>
      <c r="I75" s="81">
        <v>0.05</v>
      </c>
    </row>
    <row r="76" spans="1:9" ht="15">
      <c r="A76" s="64" t="s">
        <v>3296</v>
      </c>
      <c r="B76" s="67" t="s">
        <v>3677</v>
      </c>
      <c r="C76" s="65" t="s">
        <v>3297</v>
      </c>
      <c r="D76" s="80">
        <v>29032.25806451613</v>
      </c>
      <c r="E76" s="80">
        <f t="shared" si="0"/>
        <v>26129.032258064515</v>
      </c>
      <c r="F76" s="81">
        <v>0.1</v>
      </c>
      <c r="G76" s="80">
        <v>639</v>
      </c>
      <c r="H76" s="80">
        <f t="shared" si="1"/>
        <v>607.05</v>
      </c>
      <c r="I76" s="81">
        <v>0.05</v>
      </c>
    </row>
    <row r="77" spans="1:9" ht="15">
      <c r="A77" s="64" t="s">
        <v>542</v>
      </c>
      <c r="B77" s="67" t="s">
        <v>3677</v>
      </c>
      <c r="C77" s="65" t="s">
        <v>543</v>
      </c>
      <c r="D77" s="80">
        <v>6451.612903225807</v>
      </c>
      <c r="E77" s="80">
        <f t="shared" si="0"/>
        <v>5806.451612903226</v>
      </c>
      <c r="F77" s="81">
        <v>0.1</v>
      </c>
      <c r="G77" s="80">
        <v>500</v>
      </c>
      <c r="H77" s="80">
        <f t="shared" si="1"/>
        <v>475</v>
      </c>
      <c r="I77" s="81">
        <v>0.05</v>
      </c>
    </row>
    <row r="78" spans="1:9" ht="15">
      <c r="A78" s="64" t="s">
        <v>564</v>
      </c>
      <c r="B78" s="67" t="s">
        <v>3677</v>
      </c>
      <c r="C78" s="65" t="s">
        <v>565</v>
      </c>
      <c r="D78" s="80">
        <v>5161.290322580645</v>
      </c>
      <c r="E78" s="80">
        <f t="shared" si="0"/>
        <v>4645.1612903225805</v>
      </c>
      <c r="F78" s="81">
        <v>0.1</v>
      </c>
      <c r="G78" s="80">
        <v>416</v>
      </c>
      <c r="H78" s="80">
        <f t="shared" si="1"/>
        <v>395.2</v>
      </c>
      <c r="I78" s="81">
        <v>0.05</v>
      </c>
    </row>
    <row r="79" spans="1:9" ht="15">
      <c r="A79" s="64" t="s">
        <v>566</v>
      </c>
      <c r="B79" s="67" t="s">
        <v>3677</v>
      </c>
      <c r="C79" s="65" t="s">
        <v>567</v>
      </c>
      <c r="D79" s="80">
        <v>4516.129032258064</v>
      </c>
      <c r="E79" s="80">
        <f t="shared" si="0"/>
        <v>4064.516129032258</v>
      </c>
      <c r="F79" s="81">
        <v>0.1</v>
      </c>
      <c r="G79" s="80">
        <v>364</v>
      </c>
      <c r="H79" s="80">
        <f t="shared" si="1"/>
        <v>345.8</v>
      </c>
      <c r="I79" s="81">
        <v>0.05</v>
      </c>
    </row>
    <row r="80" spans="1:9" ht="15">
      <c r="A80" s="64" t="s">
        <v>3298</v>
      </c>
      <c r="B80" s="67" t="s">
        <v>3677</v>
      </c>
      <c r="C80" s="65" t="s">
        <v>3299</v>
      </c>
      <c r="D80" s="80">
        <v>19354.83870967742</v>
      </c>
      <c r="E80" s="80">
        <f t="shared" si="0"/>
        <v>17419.354838709678</v>
      </c>
      <c r="F80" s="81">
        <v>0.1</v>
      </c>
      <c r="G80" s="80">
        <v>1560</v>
      </c>
      <c r="H80" s="80">
        <f t="shared" si="1"/>
        <v>1482</v>
      </c>
      <c r="I80" s="81">
        <v>0.05</v>
      </c>
    </row>
    <row r="81" spans="1:9" ht="15">
      <c r="A81" s="64" t="s">
        <v>3300</v>
      </c>
      <c r="B81" s="67" t="s">
        <v>3677</v>
      </c>
      <c r="C81" s="65" t="s">
        <v>498</v>
      </c>
      <c r="D81" s="80">
        <v>27741.93548387097</v>
      </c>
      <c r="E81" s="80">
        <f aca="true" t="shared" si="2" ref="E81:E95">D81*(1-F81)</f>
        <v>24967.741935483875</v>
      </c>
      <c r="F81" s="81">
        <v>0.1</v>
      </c>
      <c r="G81" s="80">
        <v>2236</v>
      </c>
      <c r="H81" s="80">
        <f t="shared" si="1"/>
        <v>2124.2</v>
      </c>
      <c r="I81" s="81">
        <v>0.05</v>
      </c>
    </row>
    <row r="82" spans="1:9" ht="15">
      <c r="A82" s="64" t="s">
        <v>499</v>
      </c>
      <c r="B82" s="67" t="s">
        <v>3677</v>
      </c>
      <c r="C82" s="65" t="s">
        <v>500</v>
      </c>
      <c r="D82" s="80">
        <v>27741.93548387097</v>
      </c>
      <c r="E82" s="80">
        <f t="shared" si="2"/>
        <v>24967.741935483875</v>
      </c>
      <c r="F82" s="81">
        <v>0.1</v>
      </c>
      <c r="G82" s="80">
        <v>2236</v>
      </c>
      <c r="H82" s="80">
        <f aca="true" t="shared" si="3" ref="H82:H95">G82*(1-I82)</f>
        <v>2124.2</v>
      </c>
      <c r="I82" s="81">
        <v>0.05</v>
      </c>
    </row>
    <row r="83" spans="1:9" ht="15">
      <c r="A83" s="64" t="s">
        <v>503</v>
      </c>
      <c r="B83" s="67" t="s">
        <v>3677</v>
      </c>
      <c r="C83" s="65" t="s">
        <v>504</v>
      </c>
      <c r="D83" s="80">
        <v>31612.90322580645</v>
      </c>
      <c r="E83" s="80">
        <f t="shared" si="2"/>
        <v>28451.612903225807</v>
      </c>
      <c r="F83" s="81">
        <v>0.1</v>
      </c>
      <c r="G83" s="80">
        <v>2548</v>
      </c>
      <c r="H83" s="80">
        <f t="shared" si="3"/>
        <v>2420.6</v>
      </c>
      <c r="I83" s="81">
        <v>0.05</v>
      </c>
    </row>
    <row r="84" spans="1:9" ht="15">
      <c r="A84" s="64" t="s">
        <v>505</v>
      </c>
      <c r="B84" s="67" t="s">
        <v>3677</v>
      </c>
      <c r="C84" s="65" t="s">
        <v>506</v>
      </c>
      <c r="D84" s="80">
        <v>83870.96774193548</v>
      </c>
      <c r="E84" s="80">
        <f t="shared" si="2"/>
        <v>75483.87096774194</v>
      </c>
      <c r="F84" s="81">
        <v>0.1</v>
      </c>
      <c r="G84" s="80">
        <v>6760</v>
      </c>
      <c r="H84" s="80">
        <f t="shared" si="3"/>
        <v>6422</v>
      </c>
      <c r="I84" s="81">
        <v>0.05</v>
      </c>
    </row>
    <row r="85" spans="1:9" ht="15">
      <c r="A85" s="64" t="s">
        <v>568</v>
      </c>
      <c r="B85" s="67" t="s">
        <v>3677</v>
      </c>
      <c r="C85" s="65" t="s">
        <v>569</v>
      </c>
      <c r="D85" s="80">
        <v>12258.064516129032</v>
      </c>
      <c r="E85" s="80">
        <f t="shared" si="2"/>
        <v>11032.258064516129</v>
      </c>
      <c r="F85" s="81">
        <v>0.1</v>
      </c>
      <c r="G85" s="80">
        <v>950</v>
      </c>
      <c r="H85" s="80">
        <f t="shared" si="3"/>
        <v>902.5</v>
      </c>
      <c r="I85" s="81">
        <v>0.05</v>
      </c>
    </row>
    <row r="86" spans="1:9" ht="15">
      <c r="A86" s="64" t="s">
        <v>570</v>
      </c>
      <c r="B86" s="67" t="s">
        <v>3677</v>
      </c>
      <c r="C86" s="65" t="s">
        <v>571</v>
      </c>
      <c r="D86" s="80">
        <v>13870.967741935485</v>
      </c>
      <c r="E86" s="80">
        <f t="shared" si="2"/>
        <v>12483.870967741937</v>
      </c>
      <c r="F86" s="81">
        <v>0.1</v>
      </c>
      <c r="G86" s="80">
        <v>1075</v>
      </c>
      <c r="H86" s="80">
        <f t="shared" si="3"/>
        <v>1021.25</v>
      </c>
      <c r="I86" s="81">
        <v>0.05</v>
      </c>
    </row>
    <row r="87" spans="1:9" ht="15">
      <c r="A87" s="64" t="s">
        <v>572</v>
      </c>
      <c r="B87" s="67" t="s">
        <v>3677</v>
      </c>
      <c r="C87" s="65" t="s">
        <v>573</v>
      </c>
      <c r="D87" s="80">
        <v>16129.032258064517</v>
      </c>
      <c r="E87" s="80">
        <f t="shared" si="2"/>
        <v>14516.129032258066</v>
      </c>
      <c r="F87" s="81">
        <v>0.1</v>
      </c>
      <c r="G87" s="80">
        <v>1250</v>
      </c>
      <c r="H87" s="80">
        <f t="shared" si="3"/>
        <v>1187.5</v>
      </c>
      <c r="I87" s="81">
        <v>0.05</v>
      </c>
    </row>
    <row r="88" spans="1:9" ht="15">
      <c r="A88" s="64" t="s">
        <v>574</v>
      </c>
      <c r="B88" s="67" t="s">
        <v>3677</v>
      </c>
      <c r="C88" s="65" t="s">
        <v>575</v>
      </c>
      <c r="D88" s="80">
        <v>3354.8387096774195</v>
      </c>
      <c r="E88" s="80">
        <f t="shared" si="2"/>
        <v>3019.3548387096776</v>
      </c>
      <c r="F88" s="81">
        <v>0.1</v>
      </c>
      <c r="G88" s="80">
        <v>260</v>
      </c>
      <c r="H88" s="80">
        <f t="shared" si="3"/>
        <v>247</v>
      </c>
      <c r="I88" s="81">
        <v>0.05</v>
      </c>
    </row>
    <row r="89" spans="1:9" ht="15">
      <c r="A89" s="64" t="s">
        <v>544</v>
      </c>
      <c r="B89" s="67" t="s">
        <v>3677</v>
      </c>
      <c r="C89" s="65" t="s">
        <v>545</v>
      </c>
      <c r="D89" s="80">
        <v>6451.612903225807</v>
      </c>
      <c r="E89" s="80">
        <f t="shared" si="2"/>
        <v>5806.451612903226</v>
      </c>
      <c r="F89" s="81">
        <v>0.1</v>
      </c>
      <c r="G89" s="80">
        <v>500</v>
      </c>
      <c r="H89" s="80">
        <f t="shared" si="3"/>
        <v>475</v>
      </c>
      <c r="I89" s="81">
        <v>0.05</v>
      </c>
    </row>
    <row r="90" spans="1:9" ht="25.5">
      <c r="A90" s="64" t="s">
        <v>507</v>
      </c>
      <c r="B90" s="67" t="s">
        <v>3677</v>
      </c>
      <c r="C90" s="65" t="s">
        <v>508</v>
      </c>
      <c r="D90" s="80">
        <v>3225.8064516129034</v>
      </c>
      <c r="E90" s="80">
        <f t="shared" si="2"/>
        <v>2903.225806451613</v>
      </c>
      <c r="F90" s="81">
        <v>0.1</v>
      </c>
      <c r="G90" s="80">
        <v>260</v>
      </c>
      <c r="H90" s="80">
        <f t="shared" si="3"/>
        <v>247</v>
      </c>
      <c r="I90" s="81">
        <v>0.05</v>
      </c>
    </row>
    <row r="91" spans="1:9" ht="15">
      <c r="A91" s="64" t="s">
        <v>1283</v>
      </c>
      <c r="B91" s="67" t="s">
        <v>3677</v>
      </c>
      <c r="C91" s="65" t="s">
        <v>1284</v>
      </c>
      <c r="D91" s="80">
        <v>9677.41935483871</v>
      </c>
      <c r="E91" s="80">
        <f t="shared" si="2"/>
        <v>9193.548387096775</v>
      </c>
      <c r="F91" s="81">
        <v>0.05</v>
      </c>
      <c r="G91" s="80">
        <v>0</v>
      </c>
      <c r="H91" s="80">
        <f t="shared" si="3"/>
        <v>0</v>
      </c>
      <c r="I91" s="81">
        <v>0.05</v>
      </c>
    </row>
    <row r="92" spans="1:9" ht="15">
      <c r="A92" s="64" t="s">
        <v>1285</v>
      </c>
      <c r="B92" s="67" t="s">
        <v>3677</v>
      </c>
      <c r="C92" s="65" t="s">
        <v>1286</v>
      </c>
      <c r="D92" s="80">
        <v>19354.83870967742</v>
      </c>
      <c r="E92" s="80">
        <f t="shared" si="2"/>
        <v>18387.09677419355</v>
      </c>
      <c r="F92" s="81">
        <v>0.05</v>
      </c>
      <c r="G92" s="80">
        <v>0</v>
      </c>
      <c r="H92" s="80">
        <f t="shared" si="3"/>
        <v>0</v>
      </c>
      <c r="I92" s="81">
        <v>0.05</v>
      </c>
    </row>
    <row r="93" spans="1:9" ht="15">
      <c r="A93" s="64" t="s">
        <v>576</v>
      </c>
      <c r="B93" s="67" t="s">
        <v>3677</v>
      </c>
      <c r="C93" s="65" t="s">
        <v>577</v>
      </c>
      <c r="D93" s="80">
        <v>6709.677419354839</v>
      </c>
      <c r="E93" s="80">
        <f t="shared" si="2"/>
        <v>6038.709677419355</v>
      </c>
      <c r="F93" s="81">
        <v>0.1</v>
      </c>
      <c r="G93" s="80">
        <v>520</v>
      </c>
      <c r="H93" s="80">
        <f t="shared" si="3"/>
        <v>494</v>
      </c>
      <c r="I93" s="81">
        <v>0.05</v>
      </c>
    </row>
    <row r="94" spans="1:9" ht="15">
      <c r="A94" s="64" t="s">
        <v>578</v>
      </c>
      <c r="B94" s="67" t="s">
        <v>3677</v>
      </c>
      <c r="C94" s="65" t="s">
        <v>579</v>
      </c>
      <c r="D94" s="80">
        <v>8580.645161290322</v>
      </c>
      <c r="E94" s="80">
        <f t="shared" si="2"/>
        <v>7722.58064516129</v>
      </c>
      <c r="F94" s="81">
        <v>0.1</v>
      </c>
      <c r="G94" s="80">
        <v>665</v>
      </c>
      <c r="H94" s="80">
        <f t="shared" si="3"/>
        <v>631.75</v>
      </c>
      <c r="I94" s="81">
        <v>0.05</v>
      </c>
    </row>
    <row r="95" spans="1:9" ht="15">
      <c r="A95" s="64" t="s">
        <v>546</v>
      </c>
      <c r="B95" s="67" t="s">
        <v>3677</v>
      </c>
      <c r="C95" s="65" t="s">
        <v>547</v>
      </c>
      <c r="D95" s="80">
        <v>109032.25806451614</v>
      </c>
      <c r="E95" s="80">
        <f t="shared" si="2"/>
        <v>98129.03225806453</v>
      </c>
      <c r="F95" s="81">
        <v>0.1</v>
      </c>
      <c r="G95" s="80">
        <v>7605</v>
      </c>
      <c r="H95" s="80">
        <f t="shared" si="3"/>
        <v>7224.75</v>
      </c>
      <c r="I95" s="81">
        <v>0.05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Pitney Bowes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Sharmali Commodore</dc:creator>
  <cp:keywords/>
  <dc:description/>
  <cp:lastModifiedBy>Jacobs Madonna (OMB)</cp:lastModifiedBy>
  <dcterms:created xsi:type="dcterms:W3CDTF">2011-11-16T18:11:23Z</dcterms:created>
  <dcterms:modified xsi:type="dcterms:W3CDTF">2013-01-23T13:25:10Z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