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tabRatio="761" activeTab="0"/>
  </bookViews>
  <sheets>
    <sheet name="Vendor Information" sheetId="1" r:id="rId1"/>
    <sheet name="DFM" sheetId="2" r:id="rId2"/>
    <sheet name="DOC" sheetId="3" r:id="rId3"/>
    <sheet name="DHSS" sheetId="4" r:id="rId4"/>
    <sheet name="DSCYF" sheetId="5" r:id="rId5"/>
    <sheet name="DOS" sheetId="6" r:id="rId6"/>
  </sheets>
  <definedNames/>
  <calcPr fullCalcOnLoad="1"/>
</workbook>
</file>

<file path=xl/sharedStrings.xml><?xml version="1.0" encoding="utf-8"?>
<sst xmlns="http://schemas.openxmlformats.org/spreadsheetml/2006/main" count="335" uniqueCount="155">
  <si>
    <t>n/a</t>
  </si>
  <si>
    <t>KLENZOID</t>
  </si>
  <si>
    <t>LUMP SUM BID</t>
  </si>
  <si>
    <t>NEW CASTLE</t>
  </si>
  <si>
    <t>KENT</t>
  </si>
  <si>
    <t>SUSSEX</t>
  </si>
  <si>
    <t>Tower Inhibitor</t>
  </si>
  <si>
    <t>Biocide</t>
  </si>
  <si>
    <t>Hot Inhibitor</t>
  </si>
  <si>
    <t>Chill Inhibitor</t>
  </si>
  <si>
    <t>Dual Temp Inhibitor</t>
  </si>
  <si>
    <t>Boiler Treatment</t>
  </si>
  <si>
    <t>Boiler Treatment (FDA)</t>
  </si>
  <si>
    <t>Other</t>
  </si>
  <si>
    <t>Labor</t>
  </si>
  <si>
    <t>Total</t>
  </si>
  <si>
    <t>Total all 3 Counties</t>
  </si>
  <si>
    <r>
      <rPr>
        <b/>
        <sz val="11"/>
        <color indexed="8"/>
        <rFont val="Calibri"/>
        <family val="2"/>
      </rPr>
      <t>Other</t>
    </r>
    <r>
      <rPr>
        <sz val="11"/>
        <color theme="1"/>
        <rFont val="Calibri"/>
        <family val="2"/>
      </rPr>
      <t>: Please provide details below regarding "Other".</t>
    </r>
  </si>
  <si>
    <t>ESTIMATED HOURS PER MONTH</t>
  </si>
  <si>
    <t>Howard R. Young Correctional Institution</t>
  </si>
  <si>
    <t>EQUIPMENT</t>
  </si>
  <si>
    <t>FACILITY MONTHLY COST</t>
  </si>
  <si>
    <t>West Side</t>
  </si>
  <si>
    <t>(2) 200 ton closed loop chiller w/common sump</t>
  </si>
  <si>
    <t>(1) 400 ton cooling tower</t>
  </si>
  <si>
    <t>East Side</t>
  </si>
  <si>
    <t>(2) 250 ton closed loop chiller</t>
  </si>
  <si>
    <t>(2) 250 ton cooling tower</t>
  </si>
  <si>
    <t>(4) hot water boiler system</t>
  </si>
  <si>
    <t xml:space="preserve">Total: </t>
  </si>
  <si>
    <t>James T. Vaughn Correctional Center</t>
  </si>
  <si>
    <t>CVOP</t>
  </si>
  <si>
    <t>(5) 70 ton closed loop chiller</t>
  </si>
  <si>
    <t>(2) 70 ton cooling tower</t>
  </si>
  <si>
    <t>(1) hot water boiler system</t>
  </si>
  <si>
    <t>S-1 Building</t>
  </si>
  <si>
    <t>(1) 80 ton closed loop chiller</t>
  </si>
  <si>
    <t>(1) 80 ton cooling tower</t>
  </si>
  <si>
    <t>Sussex Correctional Institution</t>
  </si>
  <si>
    <t>SVOP</t>
  </si>
  <si>
    <t>(2) 78 ton closed loop chillers</t>
  </si>
  <si>
    <t>(2) 78 ton cooling towers</t>
  </si>
  <si>
    <t>Pre-Trial</t>
  </si>
  <si>
    <t>(2) 345 ton closed loop chillers</t>
  </si>
  <si>
    <t>(2) 345 ton cooling towers</t>
  </si>
  <si>
    <t>Old Max Building</t>
  </si>
  <si>
    <t>(1) water softener</t>
  </si>
  <si>
    <t>(2) steam boilers w/condensate</t>
  </si>
  <si>
    <t>(3) hot water loop</t>
  </si>
  <si>
    <t>Morris Correctional Institution</t>
  </si>
  <si>
    <t>(4) 90 ton closed loop air cooled chillers</t>
  </si>
  <si>
    <t>Monthly Total - All Facilities:</t>
  </si>
  <si>
    <t>Herman Holloway Campus</t>
  </si>
  <si>
    <t>Main Admin Bldg - Steam boiler (Bryan) 5200 PPH</t>
  </si>
  <si>
    <t>T-Building - Hot water boiler (Weil McLain) 490 PPH</t>
  </si>
  <si>
    <t>Warehouse - Steam boiler (Weil McLain) 1084 PPH</t>
  </si>
  <si>
    <t>Power Plant - Steam boiler (Bryano) 17662 PPH</t>
  </si>
  <si>
    <t>Chapel - Hot water boiler (weil McLain) 360 PPH</t>
  </si>
  <si>
    <t>Maintenance Shop - Steam boiler (Burnham) 3529 PPH</t>
  </si>
  <si>
    <t>Garden Café - Steam boiler (weil McLain) 1632 PPH</t>
  </si>
  <si>
    <t>Charles Debnam Bldg. - Steam boiler (Weil McLain) 1632 PPH</t>
  </si>
  <si>
    <t>Lewis - Hot water boiler (Burnham) 1314 PPH Cooling tower (Recold SPX)</t>
  </si>
  <si>
    <t>Whitehouse - Hot water boiler (Crown) 152 PPH</t>
  </si>
  <si>
    <t>Kent &amp; Sussex - Hot water boiler (HB Smith) 5793 PPH Cooling Towers (BAC) (EVAPCO) 250 Tons York Chillers</t>
  </si>
  <si>
    <t>Mitchell - Hot water boiler (Smith) 652 PPH</t>
  </si>
  <si>
    <t>Carvel - Hot water boiler (Weil McLain) 2612 PPH Cooling Tower (BAC) 75 Tons York Chiller</t>
  </si>
  <si>
    <t>Spring - Hot water boiler (HB Smith) 2067 PPH</t>
  </si>
  <si>
    <t>Biggs - Hot Water (HB Smith) 2840 PPH</t>
  </si>
  <si>
    <t>State Service Centers - New Castle</t>
  </si>
  <si>
    <t>Hudson - Hot water boiler (Hydro Therm) 1168 PPH Cooling Tower (EVAPCO)</t>
  </si>
  <si>
    <t>Porter (Lochnivar Knight) 500 PPH Airstack Chiller 53 tons</t>
  </si>
  <si>
    <t xml:space="preserve"> </t>
  </si>
  <si>
    <t>Emily P. Bissell Hospital - New Castle</t>
  </si>
  <si>
    <t>Kewanee Boiler #1 3348 MBh</t>
  </si>
  <si>
    <t>Kewanee Boiler #2 3348MBh</t>
  </si>
  <si>
    <t>Total:</t>
  </si>
  <si>
    <t>Stockley Campus - Sussex</t>
  </si>
  <si>
    <t>(3) Cleaver Brooks Boiler (FLX200-600) 6,000,000 BTU/HR</t>
  </si>
  <si>
    <t>(2) Cleaver Brooks Boiler (CB100-150) 6,277,000 BTU/HR</t>
  </si>
  <si>
    <t>(3) 250 Ton Chill Water Closed Loop Systems</t>
  </si>
  <si>
    <t>Thurman Adams Service Center - Sussex</t>
  </si>
  <si>
    <t>(3) HB Smith Boiler (18 Series 7) 480,000 BTU/HR</t>
  </si>
  <si>
    <t>(2) Weil-McLain Boiler (P778-W) 764,000 BTU/HR</t>
  </si>
  <si>
    <t>100 Ton Chill Water Closed Loop System</t>
  </si>
  <si>
    <t>(2) 200 Ton Chill Water Closed Loop System</t>
  </si>
  <si>
    <t>Ellendale Support Services - Sussex</t>
  </si>
  <si>
    <t>(2) Peerless (EC/ECT-05-175-W/5) 186,000 BTU/HR</t>
  </si>
  <si>
    <t>Weil-McLain (A/B868) 234,000 BTU/HR</t>
  </si>
  <si>
    <t>Terry Center</t>
  </si>
  <si>
    <t>Cooling tower loop (chiller)</t>
  </si>
  <si>
    <t>Stevenson House</t>
  </si>
  <si>
    <t>Closed Loop Heating System</t>
  </si>
  <si>
    <t>Ferris School</t>
  </si>
  <si>
    <t>New Castle County Detention Center</t>
  </si>
  <si>
    <t>(1) Heat Pump Loop</t>
  </si>
  <si>
    <t>Administration Building</t>
  </si>
  <si>
    <t>Snowden Cottage</t>
  </si>
  <si>
    <t>(1) closed loop heating system</t>
  </si>
  <si>
    <t>Mowlds Cottage</t>
  </si>
  <si>
    <t>Grace Cottage</t>
  </si>
  <si>
    <t>(1) closed loop heating sytem</t>
  </si>
  <si>
    <t>Veterans Home</t>
  </si>
  <si>
    <t>Heating Hot Water</t>
  </si>
  <si>
    <t>Chilled Water</t>
  </si>
  <si>
    <t>LIMBACH</t>
  </si>
  <si>
    <t>same as FDA</t>
  </si>
  <si>
    <t>SYNTEC</t>
  </si>
  <si>
    <t>VENDOR INFORMATION</t>
  </si>
  <si>
    <t xml:space="preserve">Vendor Name: </t>
  </si>
  <si>
    <t>Klenzoid, Inc</t>
  </si>
  <si>
    <t>Vendor Address:</t>
  </si>
  <si>
    <t>912 Spring Mill Ave</t>
  </si>
  <si>
    <t>City, State, Zip Code:</t>
  </si>
  <si>
    <t>Conshohocken, PA 19428</t>
  </si>
  <si>
    <t>Jeff Rudolph</t>
  </si>
  <si>
    <t>800-825-9495</t>
  </si>
  <si>
    <t>Jeff_Rudolph@Klenzoidinc.com</t>
  </si>
  <si>
    <t>Account Manager:</t>
  </si>
  <si>
    <t>Rob Maxson</t>
  </si>
  <si>
    <t>Account Manager phone:</t>
  </si>
  <si>
    <t>443-299-8081</t>
  </si>
  <si>
    <t>Account Manager email:</t>
  </si>
  <si>
    <t>Rob_Maxson@Klenzoidinc.com</t>
  </si>
  <si>
    <t>Secondary Contact:</t>
  </si>
  <si>
    <t>Secondary Contact phone:</t>
  </si>
  <si>
    <t>Secondary Contact email:</t>
  </si>
  <si>
    <t>Emergency Requests phone:</t>
  </si>
  <si>
    <t>800-825-94945</t>
  </si>
  <si>
    <t xml:space="preserve">Labor Rate: </t>
  </si>
  <si>
    <t>Limbach Company LLC</t>
  </si>
  <si>
    <t>175 Titus Avenue, Suite 100</t>
  </si>
  <si>
    <t>Warrington, PA  18976</t>
  </si>
  <si>
    <t>Thomas Dougherty</t>
  </si>
  <si>
    <t>215-488-9660</t>
  </si>
  <si>
    <t>thomas.dougherty@limbachinc.com</t>
  </si>
  <si>
    <t>1-800-827-5010</t>
  </si>
  <si>
    <t>Syntec Corporation</t>
  </si>
  <si>
    <t>109 Rogers Rd Ste e</t>
  </si>
  <si>
    <t>Wilmington, DE 19801</t>
  </si>
  <si>
    <t>Chuck Ehst</t>
  </si>
  <si>
    <t>chuckehst@syntec.com</t>
  </si>
  <si>
    <t>215-779-6092</t>
  </si>
  <si>
    <t>Theresa Kisielewski</t>
  </si>
  <si>
    <t>18008292837 ext 17</t>
  </si>
  <si>
    <t>theresa@syntec.com</t>
  </si>
  <si>
    <t>FSF Contract #</t>
  </si>
  <si>
    <t>FSF Vendor ID #</t>
  </si>
  <si>
    <t>* Please note total all 3 counties is annual cost; not monthly cost as requested.</t>
  </si>
  <si>
    <t xml:space="preserve">1. Deduct $1,090.00 for Chem Free Systems in Kent
2. Discount 10% for all three (3) counties.
Total price after deducts
 - New Castle:  $2,132.89
 - Kent County:  $3,956.88
- Sussex:  $631.94                                               </t>
  </si>
  <si>
    <t>60,495.47*</t>
  </si>
  <si>
    <t>(1) Chiller (Trane, 40 ton air cooled, closed loop)</t>
  </si>
  <si>
    <t>T1-T2 Building</t>
  </si>
  <si>
    <t>Jung K. Kang</t>
  </si>
  <si>
    <t>215-488-9638</t>
  </si>
  <si>
    <t>jung.kang@limbachinc.com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</si>
</sst>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i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strike/>
      <sz val="11"/>
      <color indexed="10"/>
      <name val="Calibri"/>
      <family val="2"/>
    </font>
    <font>
      <i/>
      <sz val="11"/>
      <color indexed="10"/>
      <name val="Calibri"/>
      <family val="2"/>
    </font>
    <font>
      <sz val="10"/>
      <color indexed="10"/>
      <name val="Arial"/>
      <family val="2"/>
    </font>
    <font>
      <u val="single"/>
      <sz val="11"/>
      <name val="Calibri"/>
      <family val="2"/>
    </font>
    <font>
      <i/>
      <u val="single"/>
      <strike/>
      <sz val="11"/>
      <name val="Calibri"/>
      <family val="2"/>
    </font>
    <font>
      <strike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0000F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Calibri"/>
      <family val="2"/>
    </font>
    <font>
      <strike/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0" fillId="0" borderId="11" xfId="0" applyFill="1" applyBorder="1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52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52" fillId="0" borderId="10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0" fillId="0" borderId="0" xfId="0" applyAlignment="1">
      <alignment/>
    </xf>
    <xf numFmtId="0" fontId="49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12" xfId="0" applyFill="1" applyBorder="1" applyAlignment="1">
      <alignment horizontal="center" wrapText="1"/>
    </xf>
    <xf numFmtId="0" fontId="49" fillId="0" borderId="10" xfId="0" applyFont="1" applyBorder="1" applyAlignment="1">
      <alignment/>
    </xf>
    <xf numFmtId="0" fontId="9" fillId="0" borderId="10" xfId="82" applyFont="1" applyFill="1" applyBorder="1">
      <alignment/>
      <protection/>
    </xf>
    <xf numFmtId="0" fontId="9" fillId="0" borderId="10" xfId="74" applyFont="1" applyFill="1" applyBorder="1" applyAlignment="1">
      <alignment/>
      <protection/>
    </xf>
    <xf numFmtId="0" fontId="9" fillId="0" borderId="10" xfId="74" applyFont="1" applyBorder="1" applyAlignment="1">
      <alignment/>
      <protection/>
    </xf>
    <xf numFmtId="0" fontId="53" fillId="0" borderId="10" xfId="0" applyFont="1" applyBorder="1" applyAlignment="1">
      <alignment wrapText="1"/>
    </xf>
    <xf numFmtId="0" fontId="0" fillId="0" borderId="0" xfId="0" applyFont="1" applyAlignment="1">
      <alignment/>
    </xf>
    <xf numFmtId="49" fontId="54" fillId="34" borderId="13" xfId="0" applyNumberFormat="1" applyFont="1" applyFill="1" applyBorder="1" applyAlignment="1">
      <alignment horizontal="center"/>
    </xf>
    <xf numFmtId="49" fontId="43" fillId="34" borderId="13" xfId="60" applyNumberFormat="1" applyFill="1" applyBorder="1" applyAlignment="1" applyProtection="1">
      <alignment horizontal="center"/>
      <protection/>
    </xf>
    <xf numFmtId="164" fontId="0" fillId="34" borderId="13" xfId="0" applyNumberFormat="1" applyFill="1" applyBorder="1" applyAlignment="1">
      <alignment horizontal="center" wrapText="1"/>
    </xf>
    <xf numFmtId="49" fontId="54" fillId="9" borderId="13" xfId="0" applyNumberFormat="1" applyFont="1" applyFill="1" applyBorder="1" applyAlignment="1">
      <alignment horizontal="center"/>
    </xf>
    <xf numFmtId="49" fontId="43" fillId="9" borderId="13" xfId="60" applyNumberFormat="1" applyFill="1" applyBorder="1" applyAlignment="1" applyProtection="1">
      <alignment horizontal="center"/>
      <protection/>
    </xf>
    <xf numFmtId="164" fontId="0" fillId="9" borderId="13" xfId="0" applyNumberFormat="1" applyFill="1" applyBorder="1" applyAlignment="1">
      <alignment horizontal="center" wrapText="1"/>
    </xf>
    <xf numFmtId="49" fontId="8" fillId="11" borderId="10" xfId="0" applyNumberFormat="1" applyFont="1" applyFill="1" applyBorder="1" applyAlignment="1">
      <alignment horizontal="center"/>
    </xf>
    <xf numFmtId="49" fontId="2" fillId="11" borderId="10" xfId="61" applyNumberFormat="1" applyFill="1" applyBorder="1" applyAlignment="1" applyProtection="1">
      <alignment horizontal="center"/>
      <protection/>
    </xf>
    <xf numFmtId="164" fontId="0" fillId="11" borderId="10" xfId="0" applyNumberFormat="1" applyFill="1" applyBorder="1" applyAlignment="1">
      <alignment horizontal="center" wrapText="1"/>
    </xf>
    <xf numFmtId="49" fontId="55" fillId="34" borderId="13" xfId="0" applyNumberFormat="1" applyFont="1" applyFill="1" applyBorder="1" applyAlignment="1">
      <alignment horizontal="center"/>
    </xf>
    <xf numFmtId="49" fontId="55" fillId="9" borderId="13" xfId="0" applyNumberFormat="1" applyFont="1" applyFill="1" applyBorder="1" applyAlignment="1">
      <alignment horizontal="center"/>
    </xf>
    <xf numFmtId="49" fontId="10" fillId="11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9" borderId="10" xfId="0" applyFont="1" applyFill="1" applyBorder="1" applyAlignment="1">
      <alignment horizontal="center"/>
    </xf>
    <xf numFmtId="0" fontId="0" fillId="11" borderId="10" xfId="0" applyFon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9" borderId="10" xfId="0" applyFill="1" applyBorder="1" applyAlignment="1">
      <alignment/>
    </xf>
    <xf numFmtId="4" fontId="0" fillId="9" borderId="10" xfId="0" applyNumberFormat="1" applyFill="1" applyBorder="1" applyAlignment="1">
      <alignment/>
    </xf>
    <xf numFmtId="4" fontId="0" fillId="11" borderId="10" xfId="0" applyNumberFormat="1" applyFill="1" applyBorder="1" applyAlignment="1">
      <alignment/>
    </xf>
    <xf numFmtId="0" fontId="0" fillId="11" borderId="10" xfId="0" applyFill="1" applyBorder="1" applyAlignment="1">
      <alignment/>
    </xf>
    <xf numFmtId="0" fontId="0" fillId="35" borderId="0" xfId="0" applyFill="1" applyAlignment="1">
      <alignment/>
    </xf>
    <xf numFmtId="4" fontId="0" fillId="35" borderId="0" xfId="0" applyNumberFormat="1" applyFill="1" applyAlignment="1">
      <alignment/>
    </xf>
    <xf numFmtId="0" fontId="49" fillId="35" borderId="0" xfId="0" applyFont="1" applyFill="1" applyAlignment="1">
      <alignment/>
    </xf>
    <xf numFmtId="0" fontId="56" fillId="13" borderId="13" xfId="0" applyFont="1" applyFill="1" applyBorder="1" applyAlignment="1">
      <alignment horizontal="center" wrapText="1"/>
    </xf>
    <xf numFmtId="0" fontId="56" fillId="13" borderId="14" xfId="0" applyFont="1" applyFill="1" applyBorder="1" applyAlignment="1">
      <alignment horizontal="center" wrapText="1"/>
    </xf>
    <xf numFmtId="0" fontId="49" fillId="0" borderId="0" xfId="0" applyFont="1" applyAlignment="1">
      <alignment/>
    </xf>
    <xf numFmtId="164" fontId="49" fillId="34" borderId="10" xfId="0" applyNumberFormat="1" applyFont="1" applyFill="1" applyBorder="1" applyAlignment="1">
      <alignment/>
    </xf>
    <xf numFmtId="164" fontId="49" fillId="9" borderId="10" xfId="0" applyNumberFormat="1" applyFont="1" applyFill="1" applyBorder="1" applyAlignment="1">
      <alignment/>
    </xf>
    <xf numFmtId="164" fontId="49" fillId="11" borderId="10" xfId="0" applyNumberFormat="1" applyFont="1" applyFill="1" applyBorder="1" applyAlignment="1">
      <alignment/>
    </xf>
    <xf numFmtId="0" fontId="0" fillId="36" borderId="12" xfId="0" applyFill="1" applyBorder="1" applyAlignment="1">
      <alignment horizontal="center" wrapText="1"/>
    </xf>
    <xf numFmtId="0" fontId="6" fillId="13" borderId="13" xfId="0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11" borderId="10" xfId="0" applyFont="1" applyFill="1" applyBorder="1" applyAlignment="1">
      <alignment/>
    </xf>
    <xf numFmtId="0" fontId="49" fillId="34" borderId="10" xfId="0" applyFont="1" applyFill="1" applyBorder="1" applyAlignment="1">
      <alignment horizontal="center"/>
    </xf>
    <xf numFmtId="0" fontId="49" fillId="9" borderId="10" xfId="0" applyFont="1" applyFill="1" applyBorder="1" applyAlignment="1">
      <alignment horizontal="center"/>
    </xf>
    <xf numFmtId="2" fontId="0" fillId="0" borderId="10" xfId="0" applyNumberFormat="1" applyBorder="1" applyAlignment="1">
      <alignment wrapText="1"/>
    </xf>
    <xf numFmtId="2" fontId="0" fillId="34" borderId="10" xfId="0" applyNumberFormat="1" applyFont="1" applyFill="1" applyBorder="1" applyAlignment="1">
      <alignment/>
    </xf>
    <xf numFmtId="2" fontId="0" fillId="9" borderId="10" xfId="0" applyNumberFormat="1" applyFont="1" applyFill="1" applyBorder="1" applyAlignment="1">
      <alignment/>
    </xf>
    <xf numFmtId="2" fontId="52" fillId="0" borderId="10" xfId="0" applyNumberFormat="1" applyFont="1" applyBorder="1" applyAlignment="1">
      <alignment wrapText="1"/>
    </xf>
    <xf numFmtId="2" fontId="0" fillId="34" borderId="10" xfId="0" applyNumberFormat="1" applyFill="1" applyBorder="1" applyAlignment="1">
      <alignment/>
    </xf>
    <xf numFmtId="2" fontId="0" fillId="9" borderId="10" xfId="0" applyNumberFormat="1" applyFill="1" applyBorder="1" applyAlignment="1">
      <alignment/>
    </xf>
    <xf numFmtId="2" fontId="0" fillId="33" borderId="12" xfId="0" applyNumberFormat="1" applyFill="1" applyBorder="1" applyAlignment="1">
      <alignment horizontal="center" wrapText="1"/>
    </xf>
    <xf numFmtId="2" fontId="56" fillId="13" borderId="13" xfId="0" applyNumberFormat="1" applyFont="1" applyFill="1" applyBorder="1" applyAlignment="1">
      <alignment horizontal="center" wrapText="1"/>
    </xf>
    <xf numFmtId="2" fontId="49" fillId="34" borderId="10" xfId="0" applyNumberFormat="1" applyFont="1" applyFill="1" applyBorder="1" applyAlignment="1">
      <alignment horizontal="center"/>
    </xf>
    <xf numFmtId="2" fontId="49" fillId="9" borderId="10" xfId="0" applyNumberFormat="1" applyFont="1" applyFill="1" applyBorder="1" applyAlignment="1">
      <alignment horizontal="center"/>
    </xf>
    <xf numFmtId="2" fontId="49" fillId="0" borderId="10" xfId="0" applyNumberFormat="1" applyFont="1" applyBorder="1" applyAlignment="1">
      <alignment horizontal="center" wrapText="1"/>
    </xf>
    <xf numFmtId="2" fontId="49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left" wrapText="1"/>
    </xf>
    <xf numFmtId="2" fontId="0" fillId="9" borderId="10" xfId="0" applyNumberFormat="1" applyFont="1" applyFill="1" applyBorder="1" applyAlignment="1">
      <alignment horizontal="right"/>
    </xf>
    <xf numFmtId="2" fontId="49" fillId="0" borderId="10" xfId="0" applyNumberFormat="1" applyFont="1" applyBorder="1" applyAlignment="1">
      <alignment horizontal="left" wrapText="1"/>
    </xf>
    <xf numFmtId="0" fontId="49" fillId="11" borderId="10" xfId="0" applyFont="1" applyFill="1" applyBorder="1" applyAlignment="1">
      <alignment horizontal="center"/>
    </xf>
    <xf numFmtId="2" fontId="0" fillId="11" borderId="10" xfId="0" applyNumberFormat="1" applyFont="1" applyFill="1" applyBorder="1" applyAlignment="1">
      <alignment/>
    </xf>
    <xf numFmtId="2" fontId="0" fillId="11" borderId="10" xfId="0" applyNumberFormat="1" applyFill="1" applyBorder="1" applyAlignment="1">
      <alignment/>
    </xf>
    <xf numFmtId="2" fontId="49" fillId="11" borderId="10" xfId="0" applyNumberFormat="1" applyFont="1" applyFill="1" applyBorder="1" applyAlignment="1">
      <alignment horizontal="center"/>
    </xf>
    <xf numFmtId="2" fontId="3" fillId="11" borderId="10" xfId="0" applyNumberFormat="1" applyFont="1" applyFill="1" applyBorder="1" applyAlignment="1">
      <alignment horizontal="center"/>
    </xf>
    <xf numFmtId="2" fontId="0" fillId="36" borderId="12" xfId="0" applyNumberFormat="1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0" fillId="36" borderId="15" xfId="0" applyFill="1" applyBorder="1" applyAlignment="1">
      <alignment horizontal="center" wrapText="1"/>
    </xf>
    <xf numFmtId="0" fontId="49" fillId="34" borderId="10" xfId="0" applyFont="1" applyFill="1" applyBorder="1" applyAlignment="1">
      <alignment horizontal="center" wrapText="1"/>
    </xf>
    <xf numFmtId="0" fontId="49" fillId="9" borderId="10" xfId="0" applyFont="1" applyFill="1" applyBorder="1" applyAlignment="1">
      <alignment horizontal="center" wrapText="1"/>
    </xf>
    <xf numFmtId="0" fontId="49" fillId="11" borderId="10" xfId="0" applyFont="1" applyFill="1" applyBorder="1" applyAlignment="1">
      <alignment horizontal="center" wrapText="1"/>
    </xf>
    <xf numFmtId="0" fontId="0" fillId="35" borderId="0" xfId="0" applyFont="1" applyFill="1" applyAlignment="1">
      <alignment/>
    </xf>
    <xf numFmtId="0" fontId="57" fillId="9" borderId="10" xfId="0" applyFont="1" applyFill="1" applyBorder="1" applyAlignment="1">
      <alignment/>
    </xf>
    <xf numFmtId="4" fontId="50" fillId="11" borderId="10" xfId="0" applyNumberFormat="1" applyFont="1" applyFill="1" applyBorder="1" applyAlignment="1">
      <alignment/>
    </xf>
    <xf numFmtId="164" fontId="52" fillId="11" borderId="10" xfId="0" applyNumberFormat="1" applyFont="1" applyFill="1" applyBorder="1" applyAlignment="1">
      <alignment/>
    </xf>
    <xf numFmtId="164" fontId="52" fillId="9" borderId="10" xfId="0" applyNumberFormat="1" applyFont="1" applyFill="1" applyBorder="1" applyAlignment="1">
      <alignment/>
    </xf>
    <xf numFmtId="0" fontId="50" fillId="9" borderId="10" xfId="0" applyFont="1" applyFill="1" applyBorder="1" applyAlignment="1">
      <alignment/>
    </xf>
    <xf numFmtId="4" fontId="50" fillId="9" borderId="10" xfId="0" applyNumberFormat="1" applyFont="1" applyFill="1" applyBorder="1" applyAlignment="1">
      <alignment/>
    </xf>
    <xf numFmtId="49" fontId="58" fillId="9" borderId="13" xfId="0" applyNumberFormat="1" applyFont="1" applyFill="1" applyBorder="1" applyAlignment="1">
      <alignment horizontal="center"/>
    </xf>
    <xf numFmtId="0" fontId="31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32" fillId="0" borderId="10" xfId="0" applyFont="1" applyBorder="1" applyAlignment="1">
      <alignment wrapText="1"/>
    </xf>
    <xf numFmtId="0" fontId="33" fillId="0" borderId="10" xfId="0" applyFont="1" applyBorder="1" applyAlignment="1">
      <alignment wrapText="1"/>
    </xf>
    <xf numFmtId="0" fontId="55" fillId="0" borderId="0" xfId="0" applyFont="1" applyAlignment="1">
      <alignment horizontal="center"/>
    </xf>
    <xf numFmtId="0" fontId="0" fillId="36" borderId="16" xfId="0" applyFill="1" applyBorder="1" applyAlignment="1">
      <alignment horizontal="center"/>
    </xf>
    <xf numFmtId="0" fontId="49" fillId="11" borderId="0" xfId="0" applyFont="1" applyFill="1" applyAlignment="1">
      <alignment horizontal="center" wrapText="1"/>
    </xf>
    <xf numFmtId="0" fontId="59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/>
    </xf>
    <xf numFmtId="4" fontId="49" fillId="11" borderId="10" xfId="0" applyNumberFormat="1" applyFont="1" applyFill="1" applyBorder="1" applyAlignment="1">
      <alignment horizontal="center"/>
    </xf>
    <xf numFmtId="0" fontId="0" fillId="11" borderId="10" xfId="0" applyFill="1" applyBorder="1" applyAlignment="1">
      <alignment horizontal="center" wrapText="1"/>
    </xf>
    <xf numFmtId="4" fontId="52" fillId="9" borderId="10" xfId="0" applyNumberFormat="1" applyFont="1" applyFill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0" fillId="9" borderId="13" xfId="0" applyFill="1" applyBorder="1" applyAlignment="1">
      <alignment horizontal="left" vertical="top" wrapText="1"/>
    </xf>
    <xf numFmtId="0" fontId="0" fillId="9" borderId="12" xfId="0" applyFill="1" applyBorder="1" applyAlignment="1">
      <alignment horizontal="left" vertical="top" wrapText="1"/>
    </xf>
    <xf numFmtId="0" fontId="0" fillId="9" borderId="17" xfId="0" applyFill="1" applyBorder="1" applyAlignment="1">
      <alignment horizontal="left" vertical="top" wrapText="1"/>
    </xf>
    <xf numFmtId="0" fontId="49" fillId="9" borderId="0" xfId="0" applyFont="1" applyFill="1" applyAlignment="1">
      <alignment horizontal="center" wrapText="1"/>
    </xf>
    <xf numFmtId="4" fontId="49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 wrapText="1"/>
    </xf>
    <xf numFmtId="0" fontId="49" fillId="0" borderId="11" xfId="0" applyFont="1" applyFill="1" applyBorder="1" applyAlignment="1">
      <alignment horizontal="center"/>
    </xf>
    <xf numFmtId="0" fontId="0" fillId="0" borderId="16" xfId="0" applyBorder="1" applyAlignment="1">
      <alignment horizontal="left"/>
    </xf>
    <xf numFmtId="0" fontId="49" fillId="34" borderId="0" xfId="0" applyFont="1" applyFill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2" fontId="0" fillId="33" borderId="12" xfId="0" applyNumberFormat="1" applyFill="1" applyBorder="1" applyAlignment="1">
      <alignment horizont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3" xfId="46"/>
    <cellStyle name="Comma 14" xfId="47"/>
    <cellStyle name="Comma 15" xfId="48"/>
    <cellStyle name="Comma 5" xfId="49"/>
    <cellStyle name="Comma 6" xfId="50"/>
    <cellStyle name="Currency" xfId="51"/>
    <cellStyle name="Currency [0]" xfId="52"/>
    <cellStyle name="Currency 13" xfId="53"/>
    <cellStyle name="Explanatory Text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Hyperlink 2" xfId="61"/>
    <cellStyle name="Hyperlink 3" xfId="62"/>
    <cellStyle name="Input" xfId="63"/>
    <cellStyle name="Linked Cell" xfId="64"/>
    <cellStyle name="Neutral" xfId="65"/>
    <cellStyle name="Normal 10" xfId="66"/>
    <cellStyle name="Normal 11" xfId="67"/>
    <cellStyle name="Normal 12" xfId="68"/>
    <cellStyle name="Normal 13" xfId="69"/>
    <cellStyle name="Normal 14" xfId="70"/>
    <cellStyle name="Normal 15" xfId="71"/>
    <cellStyle name="Normal 16" xfId="72"/>
    <cellStyle name="Normal 17" xfId="73"/>
    <cellStyle name="Normal 19" xfId="74"/>
    <cellStyle name="Normal 19 2" xfId="75"/>
    <cellStyle name="Normal 2" xfId="76"/>
    <cellStyle name="Normal 2 2" xfId="77"/>
    <cellStyle name="Normal 2 3" xfId="78"/>
    <cellStyle name="Normal 3" xfId="79"/>
    <cellStyle name="Normal 3 2" xfId="80"/>
    <cellStyle name="Normal 4" xfId="81"/>
    <cellStyle name="Normal 5" xfId="82"/>
    <cellStyle name="Normal 5 2" xfId="83"/>
    <cellStyle name="Normal 6" xfId="84"/>
    <cellStyle name="Normal 6 2" xfId="85"/>
    <cellStyle name="Normal 7" xfId="86"/>
    <cellStyle name="Normal 8" xfId="87"/>
    <cellStyle name="Note" xfId="88"/>
    <cellStyle name="Output" xfId="89"/>
    <cellStyle name="Percent" xfId="90"/>
    <cellStyle name="Percent 10" xfId="91"/>
    <cellStyle name="Percent 11" xfId="92"/>
    <cellStyle name="Percent 12" xfId="93"/>
    <cellStyle name="Percent 13" xfId="94"/>
    <cellStyle name="Percent 14" xfId="95"/>
    <cellStyle name="Percent 15" xfId="96"/>
    <cellStyle name="Percent 17" xfId="97"/>
    <cellStyle name="Percent 8" xfId="98"/>
    <cellStyle name="Title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ff_Rudolph@Klenzoidinc.com" TargetMode="External" /><Relationship Id="rId2" Type="http://schemas.openxmlformats.org/officeDocument/2006/relationships/hyperlink" Target="mailto:thomas.dougherty@limbachinc.com" TargetMode="External" /><Relationship Id="rId3" Type="http://schemas.openxmlformats.org/officeDocument/2006/relationships/hyperlink" Target="mailto:theresa@syntec.com" TargetMode="External" /><Relationship Id="rId4" Type="http://schemas.openxmlformats.org/officeDocument/2006/relationships/hyperlink" Target="mailto:jung.kang@limbachinc.com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abSelected="1" zoomScalePageLayoutView="0" workbookViewId="0" topLeftCell="A1">
      <selection activeCell="C6" sqref="C6:C8"/>
    </sheetView>
  </sheetViews>
  <sheetFormatPr defaultColWidth="9.140625" defaultRowHeight="15"/>
  <cols>
    <col min="1" max="1" width="27.28125" style="1" bestFit="1" customWidth="1"/>
    <col min="2" max="3" width="35.7109375" style="2" customWidth="1"/>
    <col min="4" max="4" width="35.7109375" style="1" customWidth="1"/>
    <col min="5" max="16384" width="9.140625" style="1" customWidth="1"/>
  </cols>
  <sheetData>
    <row r="1" spans="1:4" ht="15">
      <c r="A1" s="123" t="s">
        <v>107</v>
      </c>
      <c r="B1" s="123"/>
      <c r="C1" s="123"/>
      <c r="D1" s="123"/>
    </row>
    <row r="2" spans="1:4" ht="15">
      <c r="A2" s="124"/>
      <c r="B2" s="124"/>
      <c r="C2" s="124"/>
      <c r="D2" s="124"/>
    </row>
    <row r="3" spans="1:4" ht="15">
      <c r="A3" s="40" t="s">
        <v>108</v>
      </c>
      <c r="B3" s="54" t="s">
        <v>109</v>
      </c>
      <c r="C3" s="55" t="s">
        <v>129</v>
      </c>
      <c r="D3" s="56" t="s">
        <v>136</v>
      </c>
    </row>
    <row r="4" spans="1:4" ht="15">
      <c r="A4" s="40" t="s">
        <v>110</v>
      </c>
      <c r="B4" s="45" t="s">
        <v>111</v>
      </c>
      <c r="C4" s="48" t="s">
        <v>130</v>
      </c>
      <c r="D4" s="51" t="s">
        <v>137</v>
      </c>
    </row>
    <row r="5" spans="1:4" ht="15">
      <c r="A5" s="40" t="s">
        <v>112</v>
      </c>
      <c r="B5" s="45" t="s">
        <v>113</v>
      </c>
      <c r="C5" s="48" t="s">
        <v>131</v>
      </c>
      <c r="D5" s="51" t="s">
        <v>138</v>
      </c>
    </row>
    <row r="6" spans="1:4" ht="15">
      <c r="A6" s="42" t="s">
        <v>117</v>
      </c>
      <c r="B6" s="45" t="s">
        <v>118</v>
      </c>
      <c r="C6" s="118" t="s">
        <v>152</v>
      </c>
      <c r="D6" s="51" t="s">
        <v>139</v>
      </c>
    </row>
    <row r="7" spans="1:4" ht="15">
      <c r="A7" s="42" t="s">
        <v>119</v>
      </c>
      <c r="B7" s="45" t="s">
        <v>120</v>
      </c>
      <c r="C7" s="118" t="s">
        <v>153</v>
      </c>
      <c r="D7" s="51" t="s">
        <v>141</v>
      </c>
    </row>
    <row r="8" spans="1:4" ht="15">
      <c r="A8" s="42" t="s">
        <v>121</v>
      </c>
      <c r="B8" s="46" t="s">
        <v>122</v>
      </c>
      <c r="C8" s="49" t="s">
        <v>154</v>
      </c>
      <c r="D8" s="52" t="s">
        <v>140</v>
      </c>
    </row>
    <row r="9" spans="1:4" ht="15">
      <c r="A9" s="41" t="s">
        <v>123</v>
      </c>
      <c r="B9" s="45" t="s">
        <v>114</v>
      </c>
      <c r="C9" s="48" t="s">
        <v>132</v>
      </c>
      <c r="D9" s="51" t="s">
        <v>142</v>
      </c>
    </row>
    <row r="10" spans="1:4" ht="15">
      <c r="A10" s="41" t="s">
        <v>124</v>
      </c>
      <c r="B10" s="45" t="s">
        <v>115</v>
      </c>
      <c r="C10" s="48" t="s">
        <v>133</v>
      </c>
      <c r="D10" s="51" t="s">
        <v>143</v>
      </c>
    </row>
    <row r="11" spans="1:4" ht="15">
      <c r="A11" s="41" t="s">
        <v>125</v>
      </c>
      <c r="B11" s="46" t="s">
        <v>116</v>
      </c>
      <c r="C11" s="49" t="s">
        <v>134</v>
      </c>
      <c r="D11" s="52" t="s">
        <v>144</v>
      </c>
    </row>
    <row r="12" spans="1:4" ht="15">
      <c r="A12" s="41" t="s">
        <v>126</v>
      </c>
      <c r="B12" s="45" t="s">
        <v>127</v>
      </c>
      <c r="C12" s="48" t="s">
        <v>135</v>
      </c>
      <c r="D12" s="51" t="s">
        <v>141</v>
      </c>
    </row>
    <row r="13" spans="1:4" ht="15">
      <c r="A13" s="39" t="s">
        <v>128</v>
      </c>
      <c r="B13" s="47">
        <v>94</v>
      </c>
      <c r="C13" s="50">
        <v>65.7</v>
      </c>
      <c r="D13" s="53">
        <v>48</v>
      </c>
    </row>
    <row r="14" spans="1:4" ht="15">
      <c r="A14" s="41" t="s">
        <v>145</v>
      </c>
      <c r="B14" s="57"/>
      <c r="C14" s="58"/>
      <c r="D14" s="59"/>
    </row>
    <row r="15" spans="1:4" ht="15">
      <c r="A15" s="41" t="s">
        <v>146</v>
      </c>
      <c r="B15" s="57"/>
      <c r="C15" s="58"/>
      <c r="D15" s="59"/>
    </row>
  </sheetData>
  <sheetProtection/>
  <mergeCells count="2">
    <mergeCell ref="A1:D1"/>
    <mergeCell ref="A2:D2"/>
  </mergeCells>
  <hyperlinks>
    <hyperlink ref="B11" r:id="rId1" display="Jeff_Rudolph@Klenzoidinc.com"/>
    <hyperlink ref="C11" r:id="rId2" display="thomas.dougherty@limbachinc.com"/>
    <hyperlink ref="D11" r:id="rId3" display="theresa@syntec.com"/>
    <hyperlink ref="C8" r:id="rId4" display="jung.kang@limbachinc.com"/>
  </hyperlinks>
  <printOptions horizontalCentered="1"/>
  <pageMargins left="0.25" right="0.25" top="1.25" bottom="0.75" header="0.3" footer="0.3"/>
  <pageSetup fitToHeight="1" fitToWidth="1" horizontalDpi="600" verticalDpi="600" orientation="landscape" scale="99" r:id="rId5"/>
  <headerFooter>
    <oddHeader>&amp;CGSS13235-WATER_TREAT
Water Treatment
Pricing Spreadsheet</oddHeader>
    <oddFooter>&amp;REffective: 04/01/13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7109375" style="0" customWidth="1"/>
    <col min="2" max="4" width="12.7109375" style="0" customWidth="1"/>
    <col min="5" max="5" width="3.57421875" style="0" customWidth="1"/>
    <col min="6" max="8" width="12.7109375" style="0" customWidth="1"/>
    <col min="9" max="9" width="3.7109375" style="0" customWidth="1"/>
    <col min="10" max="12" width="12.7109375" style="0" customWidth="1"/>
  </cols>
  <sheetData>
    <row r="1" spans="2:12" s="44" customFormat="1" ht="15">
      <c r="B1" s="140" t="s">
        <v>1</v>
      </c>
      <c r="C1" s="140"/>
      <c r="D1" s="140"/>
      <c r="E1" s="111"/>
      <c r="F1" s="135" t="s">
        <v>104</v>
      </c>
      <c r="G1" s="135"/>
      <c r="H1" s="135"/>
      <c r="I1" s="111"/>
      <c r="J1" s="125" t="s">
        <v>106</v>
      </c>
      <c r="K1" s="125"/>
      <c r="L1" s="125"/>
    </row>
    <row r="2" spans="1:12" ht="15">
      <c r="A2" s="124"/>
      <c r="B2" s="124"/>
      <c r="C2" s="124"/>
      <c r="D2" s="124"/>
      <c r="E2" s="66"/>
      <c r="F2" s="124"/>
      <c r="G2" s="124"/>
      <c r="H2" s="124"/>
      <c r="I2" s="66"/>
      <c r="J2" s="124"/>
      <c r="K2" s="124"/>
      <c r="L2" s="124"/>
    </row>
    <row r="3" spans="1:12" ht="15">
      <c r="A3" s="4" t="s">
        <v>2</v>
      </c>
      <c r="B3" s="5" t="s">
        <v>3</v>
      </c>
      <c r="C3" s="5" t="s">
        <v>4</v>
      </c>
      <c r="D3" s="5" t="s">
        <v>5</v>
      </c>
      <c r="E3" s="66"/>
      <c r="F3" s="30" t="s">
        <v>3</v>
      </c>
      <c r="G3" s="30" t="s">
        <v>4</v>
      </c>
      <c r="H3" s="30" t="s">
        <v>5</v>
      </c>
      <c r="I3" s="66"/>
      <c r="J3" s="8" t="s">
        <v>3</v>
      </c>
      <c r="K3" s="8" t="s">
        <v>4</v>
      </c>
      <c r="L3" s="8" t="s">
        <v>5</v>
      </c>
    </row>
    <row r="4" spans="1:12" ht="15">
      <c r="A4" s="3" t="s">
        <v>6</v>
      </c>
      <c r="B4" s="60">
        <v>691.82</v>
      </c>
      <c r="C4" s="60">
        <v>1001.3</v>
      </c>
      <c r="D4" s="60">
        <v>168.63</v>
      </c>
      <c r="E4" s="66"/>
      <c r="F4" s="63">
        <v>11815.06</v>
      </c>
      <c r="G4" s="63">
        <v>16716.3</v>
      </c>
      <c r="H4" s="63">
        <v>515.59</v>
      </c>
      <c r="I4" s="66"/>
      <c r="J4" s="64">
        <v>1058.75</v>
      </c>
      <c r="K4" s="64">
        <v>1386.42</v>
      </c>
      <c r="L4" s="64">
        <v>275</v>
      </c>
    </row>
    <row r="5" spans="1:12" ht="15">
      <c r="A5" s="3" t="s">
        <v>7</v>
      </c>
      <c r="B5" s="60">
        <v>345.91</v>
      </c>
      <c r="C5" s="60">
        <v>500.65</v>
      </c>
      <c r="D5" s="60">
        <v>84.37</v>
      </c>
      <c r="E5" s="66"/>
      <c r="F5" s="63">
        <v>1167.4</v>
      </c>
      <c r="G5" s="63">
        <v>2575.56</v>
      </c>
      <c r="H5" s="63">
        <v>257.4</v>
      </c>
      <c r="I5" s="66"/>
      <c r="J5" s="64">
        <v>75.63</v>
      </c>
      <c r="K5" s="64">
        <v>151.25</v>
      </c>
      <c r="L5" s="64">
        <v>27.5</v>
      </c>
    </row>
    <row r="6" spans="1:12" ht="15">
      <c r="A6" s="3" t="s">
        <v>7</v>
      </c>
      <c r="B6" s="60">
        <v>345.91</v>
      </c>
      <c r="C6" s="60">
        <v>500.65</v>
      </c>
      <c r="D6" s="60">
        <v>84.37</v>
      </c>
      <c r="E6" s="66"/>
      <c r="F6" s="63">
        <v>440.7</v>
      </c>
      <c r="G6" s="63">
        <v>759.2</v>
      </c>
      <c r="H6" s="63">
        <v>64.22</v>
      </c>
      <c r="I6" s="66"/>
      <c r="J6" s="64">
        <v>60.5</v>
      </c>
      <c r="K6" s="64">
        <v>126.08</v>
      </c>
      <c r="L6" s="64">
        <v>22</v>
      </c>
    </row>
    <row r="7" spans="1:12" ht="15">
      <c r="A7" s="3" t="s">
        <v>8</v>
      </c>
      <c r="B7" s="60">
        <v>11.86</v>
      </c>
      <c r="C7" s="60">
        <v>56.56</v>
      </c>
      <c r="D7" s="60">
        <v>3.35</v>
      </c>
      <c r="E7" s="66"/>
      <c r="F7" s="63">
        <v>10.32</v>
      </c>
      <c r="G7" s="63">
        <v>10.32</v>
      </c>
      <c r="H7" s="63">
        <v>3.41</v>
      </c>
      <c r="I7" s="66"/>
      <c r="J7" s="64">
        <v>29.17</v>
      </c>
      <c r="K7" s="64">
        <v>29.17</v>
      </c>
      <c r="L7" s="64">
        <v>29.17</v>
      </c>
    </row>
    <row r="8" spans="1:12" ht="15">
      <c r="A8" s="3" t="s">
        <v>9</v>
      </c>
      <c r="B8" s="60">
        <v>11.86</v>
      </c>
      <c r="C8" s="60">
        <v>56.56</v>
      </c>
      <c r="D8" s="60">
        <v>3.35</v>
      </c>
      <c r="E8" s="66"/>
      <c r="F8" s="63">
        <v>5.73</v>
      </c>
      <c r="G8" s="63">
        <v>5.73</v>
      </c>
      <c r="H8" s="63">
        <v>1.89</v>
      </c>
      <c r="I8" s="66"/>
      <c r="J8" s="64">
        <v>29.17</v>
      </c>
      <c r="K8" s="64">
        <v>29.17</v>
      </c>
      <c r="L8" s="64">
        <v>29.17</v>
      </c>
    </row>
    <row r="9" spans="1:12" ht="15">
      <c r="A9" s="3" t="s">
        <v>10</v>
      </c>
      <c r="B9" s="60">
        <v>11.86</v>
      </c>
      <c r="C9" s="60">
        <v>56.56</v>
      </c>
      <c r="D9" s="60">
        <v>3.35</v>
      </c>
      <c r="E9" s="66"/>
      <c r="F9" s="63">
        <v>5.73</v>
      </c>
      <c r="G9" s="63">
        <v>5.73</v>
      </c>
      <c r="H9" s="63">
        <v>1.89</v>
      </c>
      <c r="I9" s="66"/>
      <c r="J9" s="64">
        <v>7.63</v>
      </c>
      <c r="K9" s="64">
        <v>7.63</v>
      </c>
      <c r="L9" s="64">
        <v>7.63</v>
      </c>
    </row>
    <row r="10" spans="1:12" ht="15">
      <c r="A10" s="3" t="s">
        <v>11</v>
      </c>
      <c r="B10" s="60">
        <v>30</v>
      </c>
      <c r="C10" s="60">
        <v>30</v>
      </c>
      <c r="D10" s="60">
        <v>0</v>
      </c>
      <c r="E10" s="66"/>
      <c r="F10" s="63">
        <v>0</v>
      </c>
      <c r="G10" s="63">
        <v>0</v>
      </c>
      <c r="H10" s="63">
        <v>0</v>
      </c>
      <c r="I10" s="66"/>
      <c r="J10" s="64">
        <v>0</v>
      </c>
      <c r="K10" s="64" t="s">
        <v>105</v>
      </c>
      <c r="L10" s="64">
        <v>0</v>
      </c>
    </row>
    <row r="11" spans="1:12" ht="15">
      <c r="A11" s="3" t="s">
        <v>12</v>
      </c>
      <c r="B11" s="60">
        <v>0</v>
      </c>
      <c r="C11" s="60">
        <v>0</v>
      </c>
      <c r="D11" s="60">
        <v>0</v>
      </c>
      <c r="E11" s="66"/>
      <c r="F11" s="63" t="s">
        <v>0</v>
      </c>
      <c r="G11" s="63" t="s">
        <v>0</v>
      </c>
      <c r="H11" s="63" t="s">
        <v>0</v>
      </c>
      <c r="I11" s="66"/>
      <c r="J11" s="64">
        <v>0</v>
      </c>
      <c r="K11" s="64">
        <v>38.75</v>
      </c>
      <c r="L11" s="64">
        <v>0</v>
      </c>
    </row>
    <row r="12" spans="1:12" ht="15">
      <c r="A12" s="3" t="s">
        <v>13</v>
      </c>
      <c r="B12" s="60">
        <v>0</v>
      </c>
      <c r="C12" s="60">
        <v>0</v>
      </c>
      <c r="D12" s="60">
        <v>0</v>
      </c>
      <c r="E12" s="66"/>
      <c r="F12" s="63">
        <v>-2132.89</v>
      </c>
      <c r="G12" s="63">
        <v>-5046.88</v>
      </c>
      <c r="H12" s="63">
        <v>-631.94</v>
      </c>
      <c r="I12" s="66"/>
      <c r="J12" s="64">
        <v>0</v>
      </c>
      <c r="K12" s="64">
        <v>0</v>
      </c>
      <c r="L12" s="64">
        <v>0</v>
      </c>
    </row>
    <row r="13" spans="1:12" ht="15">
      <c r="A13" s="3" t="s">
        <v>14</v>
      </c>
      <c r="B13" s="60">
        <v>2350</v>
      </c>
      <c r="C13" s="60">
        <v>4281</v>
      </c>
      <c r="D13" s="60">
        <v>2003</v>
      </c>
      <c r="E13" s="66"/>
      <c r="F13" s="63">
        <v>7884</v>
      </c>
      <c r="G13" s="63">
        <v>20586</v>
      </c>
      <c r="H13" s="63">
        <v>5475</v>
      </c>
      <c r="I13" s="66"/>
      <c r="J13" s="64">
        <v>250</v>
      </c>
      <c r="K13" s="64">
        <v>750</v>
      </c>
      <c r="L13" s="64">
        <v>167</v>
      </c>
    </row>
    <row r="14" spans="1:12" ht="15">
      <c r="A14" s="3" t="s">
        <v>15</v>
      </c>
      <c r="B14" s="60"/>
      <c r="C14" s="60"/>
      <c r="D14" s="60"/>
      <c r="E14" s="66"/>
      <c r="F14" s="63"/>
      <c r="G14" s="63"/>
      <c r="H14" s="63"/>
      <c r="I14" s="67"/>
      <c r="J14" s="64"/>
      <c r="K14" s="64"/>
      <c r="L14" s="64"/>
    </row>
    <row r="15" spans="1:12" ht="15">
      <c r="A15" s="4" t="s">
        <v>16</v>
      </c>
      <c r="B15" s="136">
        <v>12632.92</v>
      </c>
      <c r="C15" s="136"/>
      <c r="D15" s="136"/>
      <c r="E15" s="68"/>
      <c r="F15" s="130" t="s">
        <v>149</v>
      </c>
      <c r="G15" s="130"/>
      <c r="H15" s="130"/>
      <c r="I15" s="68"/>
      <c r="J15" s="128">
        <v>4586.790000000001</v>
      </c>
      <c r="K15" s="128"/>
      <c r="L15" s="128"/>
    </row>
    <row r="16" spans="3:12" ht="15">
      <c r="C16" s="37"/>
      <c r="E16" s="66"/>
      <c r="F16" s="29"/>
      <c r="G16" s="37"/>
      <c r="H16" s="7"/>
      <c r="I16" s="66"/>
      <c r="J16" s="34"/>
      <c r="K16" s="34"/>
      <c r="L16" s="34"/>
    </row>
    <row r="17" spans="1:12" ht="15">
      <c r="A17" s="139" t="s">
        <v>17</v>
      </c>
      <c r="B17" s="139"/>
      <c r="C17" s="139"/>
      <c r="D17" s="139"/>
      <c r="E17" s="66"/>
      <c r="F17" s="29"/>
      <c r="G17" s="29"/>
      <c r="H17" s="29"/>
      <c r="I17" s="66"/>
      <c r="J17" s="36"/>
      <c r="K17" s="36"/>
      <c r="L17" s="36"/>
    </row>
    <row r="18" spans="1:12" ht="108" customHeight="1">
      <c r="A18" s="137"/>
      <c r="B18" s="137"/>
      <c r="C18" s="137"/>
      <c r="D18" s="137"/>
      <c r="E18" s="66"/>
      <c r="F18" s="132" t="s">
        <v>148</v>
      </c>
      <c r="G18" s="133"/>
      <c r="H18" s="134"/>
      <c r="I18" s="66"/>
      <c r="J18" s="129"/>
      <c r="K18" s="129"/>
      <c r="L18" s="129"/>
    </row>
    <row r="19" spans="5:12" ht="15">
      <c r="E19" s="66"/>
      <c r="F19" s="28"/>
      <c r="G19" s="28"/>
      <c r="H19" s="28"/>
      <c r="I19" s="66"/>
      <c r="J19" s="34"/>
      <c r="K19" s="34"/>
      <c r="L19" s="34"/>
    </row>
    <row r="20" spans="1:12" ht="15">
      <c r="A20" s="138"/>
      <c r="B20" s="131" t="s">
        <v>18</v>
      </c>
      <c r="C20" s="131"/>
      <c r="D20" s="131"/>
      <c r="E20" s="66"/>
      <c r="F20" s="131" t="s">
        <v>18</v>
      </c>
      <c r="G20" s="131"/>
      <c r="H20" s="131"/>
      <c r="I20" s="66"/>
      <c r="J20" s="127" t="s">
        <v>18</v>
      </c>
      <c r="K20" s="127"/>
      <c r="L20" s="127"/>
    </row>
    <row r="21" spans="1:12" ht="15">
      <c r="A21" s="138"/>
      <c r="B21" s="5" t="s">
        <v>3</v>
      </c>
      <c r="C21" s="5" t="s">
        <v>4</v>
      </c>
      <c r="D21" s="5" t="s">
        <v>5</v>
      </c>
      <c r="E21" s="66"/>
      <c r="F21" s="30" t="s">
        <v>3</v>
      </c>
      <c r="G21" s="30" t="s">
        <v>4</v>
      </c>
      <c r="H21" s="30" t="s">
        <v>5</v>
      </c>
      <c r="I21" s="66"/>
      <c r="J21" s="8" t="s">
        <v>3</v>
      </c>
      <c r="K21" s="8" t="s">
        <v>4</v>
      </c>
      <c r="L21" s="8" t="s">
        <v>5</v>
      </c>
    </row>
    <row r="22" spans="1:12" ht="15">
      <c r="A22" s="6"/>
      <c r="B22" s="61">
        <v>24</v>
      </c>
      <c r="C22" s="61">
        <v>40</v>
      </c>
      <c r="D22" s="61">
        <v>16</v>
      </c>
      <c r="E22" s="66"/>
      <c r="F22" s="62">
        <v>9</v>
      </c>
      <c r="G22" s="62">
        <v>23.5</v>
      </c>
      <c r="H22" s="62">
        <v>6.25</v>
      </c>
      <c r="I22" s="66"/>
      <c r="J22" s="65">
        <v>24</v>
      </c>
      <c r="K22" s="65">
        <v>64</v>
      </c>
      <c r="L22" s="65">
        <v>16</v>
      </c>
    </row>
    <row r="23" spans="6:8" ht="15">
      <c r="F23" s="28"/>
      <c r="G23" s="28"/>
      <c r="H23" s="28"/>
    </row>
    <row r="24" spans="6:8" ht="31.5" customHeight="1">
      <c r="F24" s="126" t="s">
        <v>147</v>
      </c>
      <c r="G24" s="126"/>
      <c r="H24" s="126"/>
    </row>
  </sheetData>
  <sheetProtection/>
  <mergeCells count="18">
    <mergeCell ref="F1:H1"/>
    <mergeCell ref="B15:D15"/>
    <mergeCell ref="A18:D18"/>
    <mergeCell ref="B20:D20"/>
    <mergeCell ref="A20:A21"/>
    <mergeCell ref="A2:D2"/>
    <mergeCell ref="A17:D17"/>
    <mergeCell ref="B1:D1"/>
    <mergeCell ref="J1:L1"/>
    <mergeCell ref="F24:H24"/>
    <mergeCell ref="J20:L20"/>
    <mergeCell ref="J2:L2"/>
    <mergeCell ref="J15:L15"/>
    <mergeCell ref="J18:L18"/>
    <mergeCell ref="F15:H15"/>
    <mergeCell ref="F20:H20"/>
    <mergeCell ref="F2:H2"/>
    <mergeCell ref="F18:H18"/>
  </mergeCells>
  <printOptions horizontalCentered="1"/>
  <pageMargins left="0.25" right="0.25" top="1.25" bottom="0.75" header="0.3" footer="0.3"/>
  <pageSetup fitToHeight="1" fitToWidth="1" horizontalDpi="600" verticalDpi="600" orientation="landscape" scale="93" r:id="rId1"/>
  <headerFooter>
    <oddHeader>&amp;CGSS13235-WATER_TREAT
Water Treatment
Pricing Spreahsheet</oddHeader>
    <oddFooter>&amp;LFacilities Management&amp;REffective: 04/01/13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47"/>
  <sheetViews>
    <sheetView zoomScalePageLayoutView="0" workbookViewId="0" topLeftCell="A25">
      <selection activeCell="A49" sqref="A49"/>
    </sheetView>
  </sheetViews>
  <sheetFormatPr defaultColWidth="9.140625" defaultRowHeight="15"/>
  <cols>
    <col min="1" max="1" width="45.140625" style="0" customWidth="1"/>
    <col min="2" max="4" width="23.421875" style="0" bestFit="1" customWidth="1"/>
  </cols>
  <sheetData>
    <row r="1" spans="1:4" ht="15">
      <c r="A1" s="70" t="s">
        <v>19</v>
      </c>
      <c r="B1" s="108" t="s">
        <v>1</v>
      </c>
      <c r="C1" s="109" t="s">
        <v>104</v>
      </c>
      <c r="D1" s="110" t="s">
        <v>106</v>
      </c>
    </row>
    <row r="2" spans="1:4" ht="15">
      <c r="A2" s="10" t="s">
        <v>20</v>
      </c>
      <c r="B2" s="9" t="s">
        <v>21</v>
      </c>
      <c r="C2" s="31" t="s">
        <v>21</v>
      </c>
      <c r="D2" s="8" t="s">
        <v>21</v>
      </c>
    </row>
    <row r="3" spans="1:4" ht="15">
      <c r="A3" s="11" t="s">
        <v>22</v>
      </c>
      <c r="B3" s="61"/>
      <c r="C3" s="62"/>
      <c r="D3" s="65"/>
    </row>
    <row r="4" spans="1:4" ht="15">
      <c r="A4" s="12" t="s">
        <v>23</v>
      </c>
      <c r="B4" s="61"/>
      <c r="C4" s="62">
        <v>40</v>
      </c>
      <c r="D4" s="65"/>
    </row>
    <row r="5" spans="1:4" ht="15">
      <c r="A5" s="12" t="s">
        <v>24</v>
      </c>
      <c r="B5" s="61"/>
      <c r="C5" s="62">
        <v>130</v>
      </c>
      <c r="D5" s="65"/>
    </row>
    <row r="6" spans="1:4" ht="15">
      <c r="A6" s="11" t="s">
        <v>25</v>
      </c>
      <c r="B6" s="61"/>
      <c r="C6" s="62"/>
      <c r="D6" s="65"/>
    </row>
    <row r="7" spans="1:4" ht="15">
      <c r="A7" s="12" t="s">
        <v>26</v>
      </c>
      <c r="B7" s="61"/>
      <c r="C7" s="62">
        <v>50</v>
      </c>
      <c r="D7" s="65"/>
    </row>
    <row r="8" spans="1:4" ht="15">
      <c r="A8" s="12" t="s">
        <v>27</v>
      </c>
      <c r="B8" s="61"/>
      <c r="C8" s="62">
        <v>99</v>
      </c>
      <c r="D8" s="65"/>
    </row>
    <row r="9" spans="1:4" ht="15">
      <c r="A9" s="12" t="s">
        <v>28</v>
      </c>
      <c r="B9" s="61"/>
      <c r="C9" s="62">
        <v>85</v>
      </c>
      <c r="D9" s="65"/>
    </row>
    <row r="10" spans="1:4" ht="15">
      <c r="A10" s="13" t="s">
        <v>29</v>
      </c>
      <c r="B10" s="60">
        <v>431</v>
      </c>
      <c r="C10" s="63">
        <v>404</v>
      </c>
      <c r="D10" s="64">
        <v>450.75</v>
      </c>
    </row>
    <row r="11" spans="1:4" ht="15">
      <c r="A11" s="141"/>
      <c r="B11" s="141"/>
      <c r="C11" s="38"/>
      <c r="D11" s="75"/>
    </row>
    <row r="12" spans="1:4" ht="15">
      <c r="A12" s="69" t="s">
        <v>30</v>
      </c>
      <c r="B12" s="108" t="s">
        <v>1</v>
      </c>
      <c r="C12" s="109" t="s">
        <v>104</v>
      </c>
      <c r="D12" s="110" t="s">
        <v>106</v>
      </c>
    </row>
    <row r="13" spans="1:4" ht="15">
      <c r="A13" s="10" t="s">
        <v>20</v>
      </c>
      <c r="B13" s="9" t="s">
        <v>21</v>
      </c>
      <c r="C13" s="31" t="s">
        <v>21</v>
      </c>
      <c r="D13" s="8" t="s">
        <v>21</v>
      </c>
    </row>
    <row r="14" spans="1:4" ht="15">
      <c r="A14" s="11" t="s">
        <v>31</v>
      </c>
      <c r="B14" s="61"/>
      <c r="C14" s="62"/>
      <c r="D14" s="65"/>
    </row>
    <row r="15" spans="1:4" ht="15">
      <c r="A15" s="12" t="s">
        <v>32</v>
      </c>
      <c r="B15" s="61"/>
      <c r="C15" s="62">
        <v>30</v>
      </c>
      <c r="D15" s="65"/>
    </row>
    <row r="16" spans="1:4" ht="15">
      <c r="A16" s="12" t="s">
        <v>33</v>
      </c>
      <c r="B16" s="61"/>
      <c r="C16" s="62">
        <v>90</v>
      </c>
      <c r="D16" s="65"/>
    </row>
    <row r="17" spans="1:4" ht="15">
      <c r="A17" s="12" t="s">
        <v>34</v>
      </c>
      <c r="B17" s="61"/>
      <c r="C17" s="62">
        <v>29</v>
      </c>
      <c r="D17" s="65"/>
    </row>
    <row r="18" spans="1:4" ht="15">
      <c r="A18" s="11" t="s">
        <v>35</v>
      </c>
      <c r="B18" s="61"/>
      <c r="C18" s="62"/>
      <c r="D18" s="65"/>
    </row>
    <row r="19" spans="1:4" ht="15">
      <c r="A19" s="12" t="s">
        <v>36</v>
      </c>
      <c r="B19" s="61"/>
      <c r="C19" s="62">
        <v>30</v>
      </c>
      <c r="D19" s="65"/>
    </row>
    <row r="20" spans="1:4" ht="15">
      <c r="A20" s="12" t="s">
        <v>37</v>
      </c>
      <c r="B20" s="61"/>
      <c r="C20" s="62">
        <v>85</v>
      </c>
      <c r="D20" s="65"/>
    </row>
    <row r="21" spans="1:4" ht="15">
      <c r="A21" s="12" t="s">
        <v>34</v>
      </c>
      <c r="B21" s="61"/>
      <c r="C21" s="62">
        <v>30</v>
      </c>
      <c r="D21" s="65"/>
    </row>
    <row r="22" spans="1:4" s="37" customFormat="1" ht="15">
      <c r="A22" s="119" t="s">
        <v>151</v>
      </c>
      <c r="B22" s="61"/>
      <c r="C22" s="62"/>
      <c r="D22" s="65"/>
    </row>
    <row r="23" spans="1:4" s="37" customFormat="1" ht="15">
      <c r="A23" s="120" t="s">
        <v>150</v>
      </c>
      <c r="B23" s="61"/>
      <c r="C23" s="116">
        <v>30</v>
      </c>
      <c r="D23" s="65"/>
    </row>
    <row r="24" spans="1:4" ht="15">
      <c r="A24" s="13" t="s">
        <v>29</v>
      </c>
      <c r="B24" s="60">
        <v>358</v>
      </c>
      <c r="C24" s="117">
        <v>324</v>
      </c>
      <c r="D24" s="113">
        <v>250</v>
      </c>
    </row>
    <row r="25" spans="1:4" ht="15">
      <c r="A25" s="141"/>
      <c r="B25" s="141"/>
      <c r="C25" s="38"/>
      <c r="D25" s="75"/>
    </row>
    <row r="26" spans="1:4" ht="15">
      <c r="A26" s="69" t="s">
        <v>38</v>
      </c>
      <c r="B26" s="108" t="s">
        <v>1</v>
      </c>
      <c r="C26" s="109" t="s">
        <v>104</v>
      </c>
      <c r="D26" s="110" t="s">
        <v>106</v>
      </c>
    </row>
    <row r="27" spans="1:4" ht="15">
      <c r="A27" s="10" t="s">
        <v>20</v>
      </c>
      <c r="B27" s="9" t="s">
        <v>21</v>
      </c>
      <c r="C27" s="31" t="s">
        <v>21</v>
      </c>
      <c r="D27" s="8" t="s">
        <v>21</v>
      </c>
    </row>
    <row r="28" spans="1:4" ht="15">
      <c r="A28" s="11" t="s">
        <v>39</v>
      </c>
      <c r="B28" s="61"/>
      <c r="C28" s="62"/>
      <c r="D28" s="65"/>
    </row>
    <row r="29" spans="1:4" ht="15">
      <c r="A29" s="12" t="s">
        <v>40</v>
      </c>
      <c r="B29" s="61"/>
      <c r="C29" s="62">
        <v>30</v>
      </c>
      <c r="D29" s="65"/>
    </row>
    <row r="30" spans="1:4" ht="15">
      <c r="A30" s="12" t="s">
        <v>41</v>
      </c>
      <c r="B30" s="61"/>
      <c r="C30" s="62">
        <v>50</v>
      </c>
      <c r="D30" s="65"/>
    </row>
    <row r="31" spans="1:4" ht="15">
      <c r="A31" s="12" t="s">
        <v>34</v>
      </c>
      <c r="B31" s="61"/>
      <c r="C31" s="62">
        <v>30</v>
      </c>
      <c r="D31" s="65"/>
    </row>
    <row r="32" spans="1:4" ht="15">
      <c r="A32" s="11" t="s">
        <v>42</v>
      </c>
      <c r="B32" s="61"/>
      <c r="C32" s="62"/>
      <c r="D32" s="65"/>
    </row>
    <row r="33" spans="1:4" ht="15">
      <c r="A33" s="12" t="s">
        <v>43</v>
      </c>
      <c r="B33" s="61"/>
      <c r="C33" s="62">
        <v>30</v>
      </c>
      <c r="D33" s="65"/>
    </row>
    <row r="34" spans="1:4" ht="15">
      <c r="A34" s="12" t="s">
        <v>44</v>
      </c>
      <c r="B34" s="61"/>
      <c r="C34" s="62">
        <v>100</v>
      </c>
      <c r="D34" s="65"/>
    </row>
    <row r="35" spans="1:4" ht="15">
      <c r="A35" s="12" t="s">
        <v>34</v>
      </c>
      <c r="B35" s="61"/>
      <c r="C35" s="62">
        <v>30</v>
      </c>
      <c r="D35" s="65"/>
    </row>
    <row r="36" spans="1:4" ht="15">
      <c r="A36" s="121" t="s">
        <v>45</v>
      </c>
      <c r="B36" s="61"/>
      <c r="C36" s="62"/>
      <c r="D36" s="65"/>
    </row>
    <row r="37" spans="1:4" ht="15">
      <c r="A37" s="122" t="s">
        <v>46</v>
      </c>
      <c r="B37" s="61"/>
      <c r="C37" s="112">
        <v>20</v>
      </c>
      <c r="D37" s="65"/>
    </row>
    <row r="38" spans="1:4" ht="15">
      <c r="A38" s="122" t="s">
        <v>47</v>
      </c>
      <c r="B38" s="61"/>
      <c r="C38" s="112">
        <v>41</v>
      </c>
      <c r="D38" s="65"/>
    </row>
    <row r="39" spans="1:4" ht="15">
      <c r="A39" s="122" t="s">
        <v>48</v>
      </c>
      <c r="B39" s="61"/>
      <c r="C39" s="112">
        <v>30</v>
      </c>
      <c r="D39" s="65"/>
    </row>
    <row r="40" spans="1:4" ht="15">
      <c r="A40" s="13" t="s">
        <v>29</v>
      </c>
      <c r="B40" s="60">
        <v>325.22</v>
      </c>
      <c r="C40" s="117">
        <v>270</v>
      </c>
      <c r="D40" s="113">
        <v>361</v>
      </c>
    </row>
    <row r="41" spans="1:4" ht="15">
      <c r="A41" s="141"/>
      <c r="B41" s="141"/>
      <c r="C41" s="38"/>
      <c r="D41" s="75"/>
    </row>
    <row r="42" spans="1:4" ht="15">
      <c r="A42" s="69" t="s">
        <v>49</v>
      </c>
      <c r="B42" s="108" t="s">
        <v>1</v>
      </c>
      <c r="C42" s="109" t="s">
        <v>104</v>
      </c>
      <c r="D42" s="110" t="s">
        <v>106</v>
      </c>
    </row>
    <row r="43" spans="1:4" ht="15">
      <c r="A43" s="10" t="s">
        <v>20</v>
      </c>
      <c r="B43" s="9" t="s">
        <v>21</v>
      </c>
      <c r="C43" s="31" t="s">
        <v>21</v>
      </c>
      <c r="D43" s="8" t="s">
        <v>21</v>
      </c>
    </row>
    <row r="44" spans="1:4" ht="15">
      <c r="A44" s="12" t="s">
        <v>50</v>
      </c>
      <c r="B44" s="61"/>
      <c r="C44" s="62">
        <v>60</v>
      </c>
      <c r="D44" s="65"/>
    </row>
    <row r="45" spans="1:4" ht="15">
      <c r="A45" s="12" t="s">
        <v>34</v>
      </c>
      <c r="B45" s="61"/>
      <c r="C45" s="62">
        <v>42</v>
      </c>
      <c r="D45" s="65"/>
    </row>
    <row r="46" spans="1:4" ht="15">
      <c r="A46" s="13" t="s">
        <v>29</v>
      </c>
      <c r="B46" s="60">
        <v>165</v>
      </c>
      <c r="C46" s="63">
        <v>102</v>
      </c>
      <c r="D46" s="64">
        <v>100</v>
      </c>
    </row>
    <row r="47" spans="1:4" s="71" customFormat="1" ht="15">
      <c r="A47" s="43" t="s">
        <v>51</v>
      </c>
      <c r="B47" s="72">
        <v>1279.22</v>
      </c>
      <c r="C47" s="115">
        <f>(C10+C24+C40+C46)</f>
        <v>1100</v>
      </c>
      <c r="D47" s="114">
        <f>(D10+D24+D40+D46)</f>
        <v>1161.75</v>
      </c>
    </row>
  </sheetData>
  <sheetProtection/>
  <mergeCells count="3">
    <mergeCell ref="A25:B25"/>
    <mergeCell ref="A11:B11"/>
    <mergeCell ref="A41:B41"/>
  </mergeCells>
  <printOptions horizontalCentered="1"/>
  <pageMargins left="0.25" right="0.25" top="1.25" bottom="0.75" header="0.3" footer="0.3"/>
  <pageSetup fitToHeight="1" fitToWidth="1" horizontalDpi="600" verticalDpi="600" orientation="portrait" scale="88" r:id="rId1"/>
  <headerFooter>
    <oddHeader>&amp;CGSS13235-WATER_TREAT
Water Treatment
Pricing Spreahsheet</oddHeader>
    <oddFooter>&amp;LDepartment of Correction&amp;REffective: 04/01/13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D52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55.7109375" style="0" customWidth="1"/>
    <col min="2" max="4" width="23.421875" style="0" bestFit="1" customWidth="1"/>
  </cols>
  <sheetData>
    <row r="1" spans="1:4" ht="15">
      <c r="A1" s="70" t="s">
        <v>52</v>
      </c>
      <c r="B1" s="82" t="s">
        <v>1</v>
      </c>
      <c r="C1" s="83" t="s">
        <v>104</v>
      </c>
      <c r="D1" s="100" t="s">
        <v>106</v>
      </c>
    </row>
    <row r="2" spans="1:4" ht="15">
      <c r="A2" s="17" t="s">
        <v>20</v>
      </c>
      <c r="B2" s="16" t="s">
        <v>21</v>
      </c>
      <c r="C2" s="32" t="s">
        <v>21</v>
      </c>
      <c r="D2" s="8" t="s">
        <v>21</v>
      </c>
    </row>
    <row r="3" spans="1:4" ht="15">
      <c r="A3" s="18" t="s">
        <v>53</v>
      </c>
      <c r="B3" s="78"/>
      <c r="C3" s="79">
        <v>40</v>
      </c>
      <c r="D3" s="59"/>
    </row>
    <row r="4" spans="1:4" ht="15">
      <c r="A4" s="18" t="s">
        <v>54</v>
      </c>
      <c r="B4" s="78"/>
      <c r="C4" s="79">
        <v>30</v>
      </c>
      <c r="D4" s="59"/>
    </row>
    <row r="5" spans="1:4" ht="15">
      <c r="A5" s="18" t="s">
        <v>55</v>
      </c>
      <c r="B5" s="78"/>
      <c r="C5" s="79">
        <v>40</v>
      </c>
      <c r="D5" s="59"/>
    </row>
    <row r="6" spans="1:4" ht="15">
      <c r="A6" s="18" t="s">
        <v>56</v>
      </c>
      <c r="B6" s="78"/>
      <c r="C6" s="79">
        <v>55</v>
      </c>
      <c r="D6" s="59"/>
    </row>
    <row r="7" spans="1:4" ht="15">
      <c r="A7" s="18" t="s">
        <v>57</v>
      </c>
      <c r="B7" s="78"/>
      <c r="C7" s="79">
        <v>30</v>
      </c>
      <c r="D7" s="59"/>
    </row>
    <row r="8" spans="1:4" ht="15">
      <c r="A8" s="18" t="s">
        <v>58</v>
      </c>
      <c r="B8" s="78"/>
      <c r="C8" s="79">
        <v>40</v>
      </c>
      <c r="D8" s="59"/>
    </row>
    <row r="9" spans="1:4" ht="15">
      <c r="A9" s="18" t="s">
        <v>59</v>
      </c>
      <c r="B9" s="78"/>
      <c r="C9" s="79">
        <v>40</v>
      </c>
      <c r="D9" s="59"/>
    </row>
    <row r="10" spans="1:4" ht="15">
      <c r="A10" s="18" t="s">
        <v>60</v>
      </c>
      <c r="B10" s="78"/>
      <c r="C10" s="79">
        <v>40</v>
      </c>
      <c r="D10" s="59"/>
    </row>
    <row r="11" spans="1:4" ht="30">
      <c r="A11" s="18" t="s">
        <v>61</v>
      </c>
      <c r="B11" s="78"/>
      <c r="C11" s="79">
        <v>115</v>
      </c>
      <c r="D11" s="59"/>
    </row>
    <row r="12" spans="1:4" ht="15">
      <c r="A12" s="18" t="s">
        <v>62</v>
      </c>
      <c r="B12" s="78"/>
      <c r="C12" s="79">
        <v>30</v>
      </c>
      <c r="D12" s="59"/>
    </row>
    <row r="13" spans="1:4" ht="30">
      <c r="A13" s="18" t="s">
        <v>63</v>
      </c>
      <c r="B13" s="78"/>
      <c r="C13" s="79">
        <v>190</v>
      </c>
      <c r="D13" s="59"/>
    </row>
    <row r="14" spans="1:4" ht="15">
      <c r="A14" s="18" t="s">
        <v>64</v>
      </c>
      <c r="B14" s="78"/>
      <c r="C14" s="79">
        <v>30</v>
      </c>
      <c r="D14" s="59"/>
    </row>
    <row r="15" spans="1:4" ht="30">
      <c r="A15" s="18" t="s">
        <v>65</v>
      </c>
      <c r="B15" s="78"/>
      <c r="C15" s="79">
        <v>125</v>
      </c>
      <c r="D15" s="59"/>
    </row>
    <row r="16" spans="1:4" ht="15">
      <c r="A16" s="18" t="s">
        <v>66</v>
      </c>
      <c r="B16" s="78"/>
      <c r="C16" s="79">
        <v>30</v>
      </c>
      <c r="D16" s="59"/>
    </row>
    <row r="17" spans="1:4" ht="15">
      <c r="A17" s="18" t="s">
        <v>67</v>
      </c>
      <c r="B17" s="78"/>
      <c r="C17" s="79">
        <v>30</v>
      </c>
      <c r="D17" s="59"/>
    </row>
    <row r="18" spans="1:4" ht="15">
      <c r="A18" s="19" t="s">
        <v>29</v>
      </c>
      <c r="B18" s="60">
        <v>1492</v>
      </c>
      <c r="C18" s="63">
        <v>865</v>
      </c>
      <c r="D18" s="64">
        <v>834</v>
      </c>
    </row>
    <row r="19" spans="1:4" ht="15">
      <c r="A19" s="141"/>
      <c r="B19" s="142"/>
      <c r="C19" s="106"/>
      <c r="D19" s="107"/>
    </row>
    <row r="20" spans="1:4" ht="15">
      <c r="A20" s="69" t="s">
        <v>68</v>
      </c>
      <c r="B20" s="82" t="s">
        <v>1</v>
      </c>
      <c r="C20" s="83" t="s">
        <v>104</v>
      </c>
      <c r="D20" s="100" t="s">
        <v>106</v>
      </c>
    </row>
    <row r="21" spans="1:4" ht="15">
      <c r="A21" s="17" t="s">
        <v>20</v>
      </c>
      <c r="B21" s="16" t="s">
        <v>21</v>
      </c>
      <c r="C21" s="32" t="s">
        <v>21</v>
      </c>
      <c r="D21" s="8" t="s">
        <v>21</v>
      </c>
    </row>
    <row r="22" spans="1:4" ht="30">
      <c r="A22" s="18" t="s">
        <v>69</v>
      </c>
      <c r="B22" s="78"/>
      <c r="C22" s="79">
        <v>125</v>
      </c>
      <c r="D22" s="59"/>
    </row>
    <row r="23" spans="1:4" ht="15">
      <c r="A23" s="18" t="s">
        <v>70</v>
      </c>
      <c r="B23" s="78"/>
      <c r="C23" s="79">
        <v>35</v>
      </c>
      <c r="D23" s="59"/>
    </row>
    <row r="24" spans="1:4" ht="15">
      <c r="A24" s="19" t="s">
        <v>29</v>
      </c>
      <c r="B24" s="60">
        <v>150</v>
      </c>
      <c r="C24" s="63">
        <v>160</v>
      </c>
      <c r="D24" s="64">
        <v>100</v>
      </c>
    </row>
    <row r="25" spans="1:4" ht="15">
      <c r="A25" s="141" t="s">
        <v>71</v>
      </c>
      <c r="B25" s="142"/>
      <c r="C25" s="106"/>
      <c r="D25" s="107"/>
    </row>
    <row r="26" spans="1:4" ht="15">
      <c r="A26" s="76" t="s">
        <v>72</v>
      </c>
      <c r="B26" s="82" t="s">
        <v>1</v>
      </c>
      <c r="C26" s="83" t="s">
        <v>104</v>
      </c>
      <c r="D26" s="100" t="s">
        <v>106</v>
      </c>
    </row>
    <row r="27" spans="1:4" ht="15">
      <c r="A27" s="8" t="s">
        <v>20</v>
      </c>
      <c r="B27" s="21" t="s">
        <v>21</v>
      </c>
      <c r="C27" s="21" t="s">
        <v>21</v>
      </c>
      <c r="D27" s="21" t="s">
        <v>21</v>
      </c>
    </row>
    <row r="28" spans="1:4" ht="15">
      <c r="A28" s="14" t="s">
        <v>73</v>
      </c>
      <c r="B28" s="61"/>
      <c r="C28" s="62">
        <v>155</v>
      </c>
      <c r="D28" s="65"/>
    </row>
    <row r="29" spans="1:4" ht="15">
      <c r="A29" s="14" t="s">
        <v>74</v>
      </c>
      <c r="B29" s="61"/>
      <c r="C29" s="62">
        <v>155</v>
      </c>
      <c r="D29" s="65"/>
    </row>
    <row r="30" spans="1:4" ht="15">
      <c r="A30" s="20" t="s">
        <v>75</v>
      </c>
      <c r="B30" s="77">
        <v>250</v>
      </c>
      <c r="C30" s="80">
        <v>310</v>
      </c>
      <c r="D30" s="81">
        <v>100</v>
      </c>
    </row>
    <row r="31" spans="1:4" ht="15">
      <c r="A31" s="141"/>
      <c r="B31" s="141"/>
      <c r="C31" s="38"/>
      <c r="D31" s="75"/>
    </row>
    <row r="32" spans="1:4" ht="15">
      <c r="A32" s="76" t="s">
        <v>76</v>
      </c>
      <c r="B32" s="82" t="s">
        <v>1</v>
      </c>
      <c r="C32" s="83" t="s">
        <v>104</v>
      </c>
      <c r="D32" s="100" t="s">
        <v>106</v>
      </c>
    </row>
    <row r="33" spans="1:4" ht="15">
      <c r="A33" s="8" t="s">
        <v>20</v>
      </c>
      <c r="B33" s="21" t="s">
        <v>21</v>
      </c>
      <c r="C33" s="21" t="s">
        <v>21</v>
      </c>
      <c r="D33" s="21" t="s">
        <v>21</v>
      </c>
    </row>
    <row r="34" spans="1:4" ht="15">
      <c r="A34" s="14" t="s">
        <v>77</v>
      </c>
      <c r="B34" s="61"/>
      <c r="C34" s="62">
        <v>45</v>
      </c>
      <c r="D34" s="65"/>
    </row>
    <row r="35" spans="1:4" ht="15">
      <c r="A35" s="14" t="s">
        <v>78</v>
      </c>
      <c r="B35" s="61"/>
      <c r="C35" s="62">
        <v>45</v>
      </c>
      <c r="D35" s="65"/>
    </row>
    <row r="36" spans="1:4" ht="15">
      <c r="A36" s="14" t="s">
        <v>79</v>
      </c>
      <c r="B36" s="61"/>
      <c r="C36" s="62">
        <v>40</v>
      </c>
      <c r="D36" s="65"/>
    </row>
    <row r="37" spans="1:4" ht="15">
      <c r="A37" s="20" t="s">
        <v>75</v>
      </c>
      <c r="B37" s="77">
        <v>425.02</v>
      </c>
      <c r="C37" s="80">
        <v>130</v>
      </c>
      <c r="D37" s="81">
        <v>100</v>
      </c>
    </row>
    <row r="38" spans="1:4" ht="15">
      <c r="A38" s="141"/>
      <c r="B38" s="141"/>
      <c r="C38" s="38"/>
      <c r="D38" s="75"/>
    </row>
    <row r="39" spans="1:4" ht="15">
      <c r="A39" s="76" t="s">
        <v>80</v>
      </c>
      <c r="B39" s="82" t="s">
        <v>1</v>
      </c>
      <c r="C39" s="83" t="s">
        <v>104</v>
      </c>
      <c r="D39" s="100" t="s">
        <v>106</v>
      </c>
    </row>
    <row r="40" spans="1:4" ht="15">
      <c r="A40" s="8" t="s">
        <v>20</v>
      </c>
      <c r="B40" s="21" t="s">
        <v>21</v>
      </c>
      <c r="C40" s="21" t="s">
        <v>21</v>
      </c>
      <c r="D40" s="21" t="s">
        <v>21</v>
      </c>
    </row>
    <row r="41" spans="1:4" ht="15">
      <c r="A41" s="14" t="s">
        <v>81</v>
      </c>
      <c r="B41" s="61"/>
      <c r="C41" s="62">
        <v>30</v>
      </c>
      <c r="D41" s="65"/>
    </row>
    <row r="42" spans="1:4" ht="15">
      <c r="A42" s="14" t="s">
        <v>82</v>
      </c>
      <c r="B42" s="61"/>
      <c r="C42" s="62">
        <v>40</v>
      </c>
      <c r="D42" s="65"/>
    </row>
    <row r="43" spans="1:4" ht="15">
      <c r="A43" s="14" t="s">
        <v>83</v>
      </c>
      <c r="B43" s="61"/>
      <c r="C43" s="62">
        <v>30</v>
      </c>
      <c r="D43" s="65"/>
    </row>
    <row r="44" spans="1:4" ht="15">
      <c r="A44" s="15" t="s">
        <v>84</v>
      </c>
      <c r="B44" s="61"/>
      <c r="C44" s="62">
        <v>30</v>
      </c>
      <c r="D44" s="65"/>
    </row>
    <row r="45" spans="1:4" ht="15">
      <c r="A45" s="20" t="s">
        <v>75</v>
      </c>
      <c r="B45" s="77">
        <v>311.58</v>
      </c>
      <c r="C45" s="80">
        <v>130</v>
      </c>
      <c r="D45" s="81">
        <v>100</v>
      </c>
    </row>
    <row r="46" spans="1:4" ht="15">
      <c r="A46" s="141"/>
      <c r="B46" s="141"/>
      <c r="C46" s="38"/>
      <c r="D46" s="75"/>
    </row>
    <row r="47" spans="1:4" ht="15">
      <c r="A47" s="76" t="s">
        <v>85</v>
      </c>
      <c r="B47" s="82" t="s">
        <v>1</v>
      </c>
      <c r="C47" s="83" t="s">
        <v>104</v>
      </c>
      <c r="D47" s="100" t="s">
        <v>106</v>
      </c>
    </row>
    <row r="48" spans="1:4" ht="15">
      <c r="A48" s="8" t="s">
        <v>20</v>
      </c>
      <c r="B48" s="21" t="s">
        <v>21</v>
      </c>
      <c r="C48" s="21" t="s">
        <v>21</v>
      </c>
      <c r="D48" s="21" t="s">
        <v>21</v>
      </c>
    </row>
    <row r="49" spans="1:4" ht="15">
      <c r="A49" s="14" t="s">
        <v>86</v>
      </c>
      <c r="B49" s="61"/>
      <c r="C49" s="62">
        <v>30</v>
      </c>
      <c r="D49" s="65"/>
    </row>
    <row r="50" spans="1:4" ht="15">
      <c r="A50" s="14" t="s">
        <v>87</v>
      </c>
      <c r="B50" s="61"/>
      <c r="C50" s="62">
        <v>40</v>
      </c>
      <c r="D50" s="65"/>
    </row>
    <row r="51" spans="1:4" ht="15">
      <c r="A51" s="20" t="s">
        <v>75</v>
      </c>
      <c r="B51" s="77">
        <v>211.11</v>
      </c>
      <c r="C51" s="80">
        <v>70</v>
      </c>
      <c r="D51" s="81">
        <v>100</v>
      </c>
    </row>
    <row r="52" spans="1:4" s="71" customFormat="1" ht="15">
      <c r="A52" s="43" t="s">
        <v>51</v>
      </c>
      <c r="B52" s="72">
        <f>B51+B45+B37+B30+B24+B18</f>
        <v>2839.71</v>
      </c>
      <c r="C52" s="73">
        <f>C51+C45+C37+C30+C24+C18</f>
        <v>1665</v>
      </c>
      <c r="D52" s="74">
        <f>D51+D45+D37+D30+D24+D18</f>
        <v>1334</v>
      </c>
    </row>
  </sheetData>
  <sheetProtection/>
  <mergeCells count="5">
    <mergeCell ref="A46:B46"/>
    <mergeCell ref="A25:B25"/>
    <mergeCell ref="A19:B19"/>
    <mergeCell ref="A31:B31"/>
    <mergeCell ref="A38:B38"/>
  </mergeCells>
  <printOptions horizontalCentered="1"/>
  <pageMargins left="0.25" right="0.25" top="1.25" bottom="0.75" header="0.3" footer="0.3"/>
  <pageSetup horizontalDpi="600" verticalDpi="600" orientation="landscape" r:id="rId1"/>
  <headerFooter>
    <oddHeader>&amp;CGSS13235-WATER_TREAT
Water Treatment
Pricing Spreahsheet</oddHeader>
    <oddFooter>&amp;LDepartment of Health &amp; Social Services&amp;REffective: 04/01/13</oddFooter>
  </headerFooter>
  <rowBreaks count="1" manualBreakCount="1">
    <brk id="2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D4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421875" style="0" bestFit="1" customWidth="1"/>
    <col min="2" max="4" width="23.421875" style="0" bestFit="1" customWidth="1"/>
  </cols>
  <sheetData>
    <row r="1" spans="1:4" ht="15">
      <c r="A1" s="70" t="s">
        <v>88</v>
      </c>
      <c r="B1" s="82" t="s">
        <v>1</v>
      </c>
      <c r="C1" s="83" t="s">
        <v>104</v>
      </c>
      <c r="D1" s="100" t="s">
        <v>106</v>
      </c>
    </row>
    <row r="2" spans="1:4" ht="15">
      <c r="A2" s="23" t="s">
        <v>20</v>
      </c>
      <c r="B2" s="22" t="s">
        <v>21</v>
      </c>
      <c r="C2" s="33" t="s">
        <v>21</v>
      </c>
      <c r="D2" s="8" t="s">
        <v>21</v>
      </c>
    </row>
    <row r="3" spans="1:4" ht="15">
      <c r="A3" s="84" t="s">
        <v>89</v>
      </c>
      <c r="B3" s="85"/>
      <c r="C3" s="86">
        <v>208</v>
      </c>
      <c r="D3" s="101"/>
    </row>
    <row r="4" spans="1:4" ht="15">
      <c r="A4" s="87" t="s">
        <v>29</v>
      </c>
      <c r="B4" s="88">
        <v>60.71</v>
      </c>
      <c r="C4" s="89">
        <v>208</v>
      </c>
      <c r="D4" s="102">
        <v>100</v>
      </c>
    </row>
    <row r="5" spans="1:4" ht="15">
      <c r="A5" s="143"/>
      <c r="B5" s="143"/>
      <c r="C5" s="90"/>
      <c r="D5" s="105"/>
    </row>
    <row r="6" spans="1:4" ht="15">
      <c r="A6" s="91" t="s">
        <v>90</v>
      </c>
      <c r="B6" s="92" t="s">
        <v>1</v>
      </c>
      <c r="C6" s="93" t="s">
        <v>104</v>
      </c>
      <c r="D6" s="103" t="s">
        <v>106</v>
      </c>
    </row>
    <row r="7" spans="1:4" ht="15">
      <c r="A7" s="94" t="s">
        <v>20</v>
      </c>
      <c r="B7" s="95" t="s">
        <v>21</v>
      </c>
      <c r="C7" s="95" t="s">
        <v>21</v>
      </c>
      <c r="D7" s="96" t="s">
        <v>21</v>
      </c>
    </row>
    <row r="8" spans="1:4" ht="15">
      <c r="A8" s="97" t="s">
        <v>91</v>
      </c>
      <c r="B8" s="92"/>
      <c r="C8" s="98">
        <v>50</v>
      </c>
      <c r="D8" s="104"/>
    </row>
    <row r="9" spans="1:4" ht="15">
      <c r="A9" s="84" t="s">
        <v>89</v>
      </c>
      <c r="B9" s="85"/>
      <c r="C9" s="86">
        <v>64</v>
      </c>
      <c r="D9" s="101"/>
    </row>
    <row r="10" spans="1:4" ht="15">
      <c r="A10" s="87" t="s">
        <v>29</v>
      </c>
      <c r="B10" s="88">
        <v>72.1</v>
      </c>
      <c r="C10" s="89">
        <v>114</v>
      </c>
      <c r="D10" s="102">
        <v>100</v>
      </c>
    </row>
    <row r="11" spans="1:4" ht="15">
      <c r="A11" s="90"/>
      <c r="B11" s="90"/>
      <c r="C11" s="90"/>
      <c r="D11" s="105"/>
    </row>
    <row r="12" spans="1:4" ht="15">
      <c r="A12" s="91" t="s">
        <v>92</v>
      </c>
      <c r="B12" s="92" t="s">
        <v>1</v>
      </c>
      <c r="C12" s="93" t="s">
        <v>104</v>
      </c>
      <c r="D12" s="103" t="s">
        <v>106</v>
      </c>
    </row>
    <row r="13" spans="1:4" ht="15">
      <c r="A13" s="94" t="s">
        <v>20</v>
      </c>
      <c r="B13" s="95" t="s">
        <v>21</v>
      </c>
      <c r="C13" s="95" t="s">
        <v>21</v>
      </c>
      <c r="D13" s="96" t="s">
        <v>21</v>
      </c>
    </row>
    <row r="14" spans="1:4" ht="15">
      <c r="A14" s="99" t="s">
        <v>91</v>
      </c>
      <c r="B14" s="92"/>
      <c r="C14" s="98">
        <v>50</v>
      </c>
      <c r="D14" s="104"/>
    </row>
    <row r="15" spans="1:4" ht="15">
      <c r="A15" s="84" t="s">
        <v>89</v>
      </c>
      <c r="B15" s="85"/>
      <c r="C15" s="86">
        <v>170</v>
      </c>
      <c r="D15" s="101"/>
    </row>
    <row r="16" spans="1:4" ht="15">
      <c r="A16" s="87" t="s">
        <v>29</v>
      </c>
      <c r="B16" s="88">
        <v>72.1</v>
      </c>
      <c r="C16" s="89">
        <v>220</v>
      </c>
      <c r="D16" s="102">
        <v>100</v>
      </c>
    </row>
    <row r="17" spans="1:4" ht="15">
      <c r="A17" s="143"/>
      <c r="B17" s="143"/>
      <c r="C17" s="90"/>
      <c r="D17" s="105"/>
    </row>
    <row r="18" spans="1:4" ht="15" customHeight="1">
      <c r="A18" s="91" t="s">
        <v>93</v>
      </c>
      <c r="B18" s="92" t="s">
        <v>1</v>
      </c>
      <c r="C18" s="93" t="s">
        <v>104</v>
      </c>
      <c r="D18" s="103" t="s">
        <v>106</v>
      </c>
    </row>
    <row r="19" spans="1:4" ht="15">
      <c r="A19" s="94" t="s">
        <v>20</v>
      </c>
      <c r="B19" s="95" t="s">
        <v>21</v>
      </c>
      <c r="C19" s="95" t="s">
        <v>21</v>
      </c>
      <c r="D19" s="96" t="s">
        <v>21</v>
      </c>
    </row>
    <row r="20" spans="1:4" ht="15">
      <c r="A20" s="84" t="s">
        <v>94</v>
      </c>
      <c r="B20" s="85"/>
      <c r="C20" s="86">
        <v>201</v>
      </c>
      <c r="D20" s="101"/>
    </row>
    <row r="21" spans="1:4" ht="15">
      <c r="A21" s="87" t="s">
        <v>29</v>
      </c>
      <c r="B21" s="88">
        <v>60.71</v>
      </c>
      <c r="C21" s="89">
        <v>201</v>
      </c>
      <c r="D21" s="102">
        <v>100</v>
      </c>
    </row>
    <row r="22" spans="1:4" ht="15">
      <c r="A22" s="143"/>
      <c r="B22" s="143"/>
      <c r="C22" s="90"/>
      <c r="D22" s="105"/>
    </row>
    <row r="23" spans="1:4" ht="15">
      <c r="A23" s="91" t="s">
        <v>95</v>
      </c>
      <c r="B23" s="92" t="s">
        <v>1</v>
      </c>
      <c r="C23" s="93" t="s">
        <v>104</v>
      </c>
      <c r="D23" s="103" t="s">
        <v>106</v>
      </c>
    </row>
    <row r="24" spans="1:4" ht="15">
      <c r="A24" s="94" t="s">
        <v>20</v>
      </c>
      <c r="B24" s="95" t="s">
        <v>21</v>
      </c>
      <c r="C24" s="95" t="s">
        <v>21</v>
      </c>
      <c r="D24" s="96" t="s">
        <v>21</v>
      </c>
    </row>
    <row r="25" spans="1:4" ht="15">
      <c r="A25" s="84" t="s">
        <v>94</v>
      </c>
      <c r="B25" s="85"/>
      <c r="C25" s="86">
        <v>201</v>
      </c>
      <c r="D25" s="101"/>
    </row>
    <row r="26" spans="1:4" ht="15">
      <c r="A26" s="87" t="s">
        <v>29</v>
      </c>
      <c r="B26" s="88">
        <v>60.71</v>
      </c>
      <c r="C26" s="89">
        <v>201</v>
      </c>
      <c r="D26" s="102">
        <v>100</v>
      </c>
    </row>
    <row r="27" spans="1:4" ht="15">
      <c r="A27" s="143"/>
      <c r="B27" s="143"/>
      <c r="C27" s="90"/>
      <c r="D27" s="105"/>
    </row>
    <row r="28" spans="1:4" ht="15">
      <c r="A28" s="91" t="s">
        <v>96</v>
      </c>
      <c r="B28" s="92" t="s">
        <v>1</v>
      </c>
      <c r="C28" s="93" t="s">
        <v>104</v>
      </c>
      <c r="D28" s="103" t="s">
        <v>106</v>
      </c>
    </row>
    <row r="29" spans="1:4" ht="15">
      <c r="A29" s="94" t="s">
        <v>20</v>
      </c>
      <c r="B29" s="95" t="s">
        <v>21</v>
      </c>
      <c r="C29" s="95" t="s">
        <v>21</v>
      </c>
      <c r="D29" s="96" t="s">
        <v>21</v>
      </c>
    </row>
    <row r="30" spans="1:4" ht="15">
      <c r="A30" s="84" t="s">
        <v>97</v>
      </c>
      <c r="B30" s="85"/>
      <c r="C30" s="86">
        <v>35</v>
      </c>
      <c r="D30" s="101"/>
    </row>
    <row r="31" spans="1:4" ht="15">
      <c r="A31" s="87" t="s">
        <v>29</v>
      </c>
      <c r="B31" s="88">
        <v>60.71</v>
      </c>
      <c r="C31" s="89">
        <v>35</v>
      </c>
      <c r="D31" s="102">
        <v>100</v>
      </c>
    </row>
    <row r="32" spans="1:4" ht="15">
      <c r="A32" s="143"/>
      <c r="B32" s="143"/>
      <c r="C32" s="90"/>
      <c r="D32" s="105"/>
    </row>
    <row r="33" spans="1:4" ht="15">
      <c r="A33" s="91" t="s">
        <v>98</v>
      </c>
      <c r="B33" s="92" t="s">
        <v>1</v>
      </c>
      <c r="C33" s="93" t="s">
        <v>104</v>
      </c>
      <c r="D33" s="103" t="s">
        <v>106</v>
      </c>
    </row>
    <row r="34" spans="1:4" ht="15">
      <c r="A34" s="94" t="s">
        <v>20</v>
      </c>
      <c r="B34" s="95" t="s">
        <v>21</v>
      </c>
      <c r="C34" s="95" t="s">
        <v>21</v>
      </c>
      <c r="D34" s="96" t="s">
        <v>21</v>
      </c>
    </row>
    <row r="35" spans="1:4" ht="15">
      <c r="A35" s="84" t="s">
        <v>97</v>
      </c>
      <c r="B35" s="85"/>
      <c r="C35" s="86">
        <v>35</v>
      </c>
      <c r="D35" s="101"/>
    </row>
    <row r="36" spans="1:4" ht="15">
      <c r="A36" s="87" t="s">
        <v>29</v>
      </c>
      <c r="B36" s="88">
        <v>60.71</v>
      </c>
      <c r="C36" s="89">
        <v>35</v>
      </c>
      <c r="D36" s="102">
        <v>100</v>
      </c>
    </row>
    <row r="37" spans="1:4" ht="15">
      <c r="A37" s="143"/>
      <c r="B37" s="143"/>
      <c r="C37" s="90"/>
      <c r="D37" s="105"/>
    </row>
    <row r="38" spans="1:4" ht="15">
      <c r="A38" s="91" t="s">
        <v>99</v>
      </c>
      <c r="B38" s="92" t="s">
        <v>1</v>
      </c>
      <c r="C38" s="93" t="s">
        <v>104</v>
      </c>
      <c r="D38" s="103" t="s">
        <v>106</v>
      </c>
    </row>
    <row r="39" spans="1:4" ht="15">
      <c r="A39" s="94" t="s">
        <v>20</v>
      </c>
      <c r="B39" s="95" t="s">
        <v>21</v>
      </c>
      <c r="C39" s="95" t="s">
        <v>21</v>
      </c>
      <c r="D39" s="96" t="s">
        <v>21</v>
      </c>
    </row>
    <row r="40" spans="1:4" ht="15">
      <c r="A40" s="84" t="s">
        <v>100</v>
      </c>
      <c r="B40" s="85"/>
      <c r="C40" s="86">
        <v>35</v>
      </c>
      <c r="D40" s="101"/>
    </row>
    <row r="41" spans="1:4" ht="15">
      <c r="A41" s="87" t="s">
        <v>29</v>
      </c>
      <c r="B41" s="88">
        <v>60.71</v>
      </c>
      <c r="C41" s="89">
        <v>35</v>
      </c>
      <c r="D41" s="102">
        <v>100</v>
      </c>
    </row>
    <row r="42" spans="1:4" ht="15">
      <c r="A42" s="43" t="s">
        <v>51</v>
      </c>
      <c r="B42" s="72">
        <f>B41+B36+B31+B26+B21+B16+B10+B4</f>
        <v>508.46</v>
      </c>
      <c r="C42" s="73">
        <f>C41+C36+C31+C26+C21+C16+C10+C4</f>
        <v>1049</v>
      </c>
      <c r="D42" s="74">
        <f>D41+D36+D31+D26+D21+D16+D10+D4</f>
        <v>800</v>
      </c>
    </row>
  </sheetData>
  <sheetProtection/>
  <mergeCells count="6">
    <mergeCell ref="A5:B5"/>
    <mergeCell ref="A37:B37"/>
    <mergeCell ref="A17:B17"/>
    <mergeCell ref="A22:B22"/>
    <mergeCell ref="A27:B27"/>
    <mergeCell ref="A32:B32"/>
  </mergeCells>
  <printOptions horizontalCentered="1"/>
  <pageMargins left="0.25" right="0.25" top="1.25" bottom="0.75" header="0.3" footer="0.3"/>
  <pageSetup horizontalDpi="600" verticalDpi="600" orientation="portrait" r:id="rId1"/>
  <headerFooter>
    <oddHeader>&amp;CGSS13235-WATER_TREAT
Water Treatment
Pricing Spreahsheet</oddHeader>
    <oddFooter>&amp;LDepartment of Children, Youth &amp; Their Families&amp;REffective: 04/01/13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57421875" style="0" bestFit="1" customWidth="1"/>
    <col min="2" max="4" width="23.421875" style="0" bestFit="1" customWidth="1"/>
  </cols>
  <sheetData>
    <row r="1" spans="1:4" ht="15">
      <c r="A1" s="70" t="s">
        <v>101</v>
      </c>
      <c r="B1" s="82" t="s">
        <v>1</v>
      </c>
      <c r="C1" s="83" t="s">
        <v>104</v>
      </c>
      <c r="D1" s="100" t="s">
        <v>106</v>
      </c>
    </row>
    <row r="2" spans="1:4" ht="15">
      <c r="A2" s="25" t="s">
        <v>20</v>
      </c>
      <c r="B2" s="24" t="s">
        <v>21</v>
      </c>
      <c r="C2" s="35" t="s">
        <v>21</v>
      </c>
      <c r="D2" s="8" t="s">
        <v>21</v>
      </c>
    </row>
    <row r="3" spans="1:4" ht="15">
      <c r="A3" s="26" t="s">
        <v>102</v>
      </c>
      <c r="B3" s="78"/>
      <c r="C3" s="79">
        <v>80</v>
      </c>
      <c r="D3" s="59"/>
    </row>
    <row r="4" spans="1:4" ht="15">
      <c r="A4" s="26" t="s">
        <v>103</v>
      </c>
      <c r="B4" s="78"/>
      <c r="C4" s="79">
        <v>80</v>
      </c>
      <c r="D4" s="59"/>
    </row>
    <row r="5" spans="1:4" ht="15">
      <c r="A5" s="27" t="s">
        <v>29</v>
      </c>
      <c r="B5" s="72">
        <v>55.57</v>
      </c>
      <c r="C5" s="73">
        <v>160</v>
      </c>
      <c r="D5" s="74">
        <v>100</v>
      </c>
    </row>
  </sheetData>
  <sheetProtection/>
  <printOptions horizontalCentered="1"/>
  <pageMargins left="0.25" right="0.25" top="1.25" bottom="0.75" header="0.3" footer="0.3"/>
  <pageSetup horizontalDpi="600" verticalDpi="600" orientation="portrait" r:id="rId1"/>
  <headerFooter>
    <oddHeader>&amp;CGSS13235-WATER_TREAT
Water Treatment
Pricing Spreahsheet</oddHeader>
    <oddFooter>&amp;LDepartment of State&amp;REffective: 04/01/13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courtney.mccarty</dc:creator>
  <cp:keywords/>
  <dc:description/>
  <cp:lastModifiedBy>Jacobs, Madonna (OMB)</cp:lastModifiedBy>
  <cp:lastPrinted>2013-02-28T16:10:39Z</cp:lastPrinted>
  <dcterms:created xsi:type="dcterms:W3CDTF">2010-10-22T15:23:43Z</dcterms:created>
  <dcterms:modified xsi:type="dcterms:W3CDTF">2016-02-12T16:24:45Z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