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0"/>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s>
  <definedNames>
    <definedName name="_xlnm.Print_Area" localSheetId="0">'Lamps - Core'!$A$1:$AM$62</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Z61" authorId="0">
      <text>
        <r>
          <rPr>
            <b/>
            <sz val="9"/>
            <rFont val="Tahoma"/>
            <family val="2"/>
          </rPr>
          <t>JONESLL:</t>
        </r>
        <r>
          <rPr>
            <sz val="9"/>
            <rFont val="Tahoma"/>
            <family val="2"/>
          </rPr>
          <t xml:space="preserve">
600VOLT IS NOT SJO IT IS SO CORD</t>
        </r>
      </text>
    </comment>
  </commentList>
</comments>
</file>

<file path=xl/comments9.xml><?xml version="1.0" encoding="utf-8"?>
<comments xmlns="http://schemas.openxmlformats.org/spreadsheetml/2006/main">
  <authors>
    <author>courtney.mccarty</author>
  </authors>
  <commentList>
    <comment ref="D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<sst xmlns="http://schemas.openxmlformats.org/spreadsheetml/2006/main" count="3886" uniqueCount="1200">
  <si>
    <t>Wesco</t>
  </si>
  <si>
    <t>302-593-3474</t>
  </si>
  <si>
    <t>Zone 1</t>
  </si>
  <si>
    <t>Zone 2</t>
  </si>
  <si>
    <t>Zone 3</t>
  </si>
  <si>
    <t>Rumsey</t>
  </si>
  <si>
    <t>PRODUCT INFORMATION</t>
  </si>
  <si>
    <t>BID FOR EXACT PRODUCT</t>
  </si>
  <si>
    <t>BID FOR SUBSTITUTE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</si>
  <si>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</si>
  <si>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</si>
  <si>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</si>
  <si>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</si>
  <si>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</si>
  <si>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</si>
  <si>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</si>
  <si>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</si>
  <si>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</si>
  <si>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</si>
  <si>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</si>
  <si>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</si>
  <si>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</si>
  <si>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</si>
  <si>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</si>
  <si>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</si>
  <si>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</si>
  <si>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PL-C 13W/27/USA/ALTO 10PK         ES</t>
  </si>
  <si>
    <t>1/ea</t>
  </si>
  <si>
    <t>SCF16ELBR30</t>
  </si>
  <si>
    <t>Compact Fluorescent, Flood, 16W, 120V, BR30</t>
  </si>
  <si>
    <t>EL/A R30 15W REFLECTOR            ES</t>
  </si>
  <si>
    <t>CF13EL/MINI/830 29376 CF13EL/M</t>
  </si>
  <si>
    <t>Compact Fluorescent, Mini-Twist, 13W</t>
  </si>
  <si>
    <t>EL/MDT 13W 120V 6/1                     ES</t>
  </si>
  <si>
    <t>SCF19ELMINITWIST</t>
  </si>
  <si>
    <t>MINI DEC TWIST EL/MDT 18W        ES</t>
  </si>
  <si>
    <t>SCF13DS/841/ECO</t>
  </si>
  <si>
    <t>UCCEN92</t>
  </si>
  <si>
    <t>SCF18DD/E/835/ECO</t>
  </si>
  <si>
    <t>Compact Fluorescent, Plug-In, 18W, Double Biax Shape</t>
  </si>
  <si>
    <t>383323</t>
  </si>
  <si>
    <t>PL-C 18W/35/4P/ALTO 10PK           ES</t>
  </si>
  <si>
    <t>SCF26DDE835</t>
  </si>
  <si>
    <t>Compact Fluorescent, Plug-In, 26W, Double Biax Shape</t>
  </si>
  <si>
    <t>383364</t>
  </si>
  <si>
    <t>PL-C 26W/35/4P/ALTO 10PK           ES</t>
  </si>
  <si>
    <t>CF32DT/E/IN/835/ECO 20885 CF32</t>
  </si>
  <si>
    <t>Compact Fluorescent, Plug-In, 32W, Triple Biax Shape</t>
  </si>
  <si>
    <t>268334</t>
  </si>
  <si>
    <t>PL-T 32W/35/4P/ALTO 12PK            ES</t>
  </si>
  <si>
    <t>SFT40DL/835/RS/ECO</t>
  </si>
  <si>
    <t>Compact Fluorescent, Plug-In, 40W, Biax Shape</t>
  </si>
  <si>
    <t>300434</t>
  </si>
  <si>
    <t>PL-L 40W/835/RS/IS 25PK               ES</t>
  </si>
  <si>
    <t>CF42DT/E/IN/841/ECO 20890 CF42</t>
  </si>
  <si>
    <t>Compact Fluorescent, Plug-In, 42W, Triple Biax Shape</t>
  </si>
  <si>
    <t>268763</t>
  </si>
  <si>
    <t>PL-T 42W/41/4P/ALTO 12PK            ES</t>
  </si>
  <si>
    <t>CF7DS/827/ECO</t>
  </si>
  <si>
    <t>Compact Fluorescent, Plug-In, 7W, Single Biax Shape</t>
  </si>
  <si>
    <t>148718</t>
  </si>
  <si>
    <t>PL-S 7W/827/2P/ALTO 10PK            ES</t>
  </si>
  <si>
    <t>SCF9DS827</t>
  </si>
  <si>
    <t>Compact Fluorescent, Plug-In, 9W, Single Biax Shape</t>
  </si>
  <si>
    <t>148676</t>
  </si>
  <si>
    <t>PL-S 9W/827/2P ALTO 10PK           ES</t>
  </si>
  <si>
    <t>SCF23ELMINITWIST830</t>
  </si>
  <si>
    <t>Compact Fluorescent, Self Ballasted Screw In, 23W, 120V, T3 Shape</t>
  </si>
  <si>
    <t>156975</t>
  </si>
  <si>
    <t>EL/MDT 23W TWISTER                  ES</t>
  </si>
  <si>
    <t>cf27EL/TWIST/827</t>
  </si>
  <si>
    <t>Compact Fluorescent, Self Ballasted Screw In, 26W, 120V, Spiral, T3 Shape</t>
  </si>
  <si>
    <t>137158</t>
  </si>
  <si>
    <t>MRT MINI DEC TWIST EL/mdT27     ES</t>
  </si>
  <si>
    <t>S50PAR20/HAL/NFL30-120V</t>
  </si>
  <si>
    <t>Flood, 50W, 120V, PAR20 Shape</t>
  </si>
  <si>
    <t>229112</t>
  </si>
  <si>
    <t>50PAR20/HAL/FL25 120V 15PK</t>
  </si>
  <si>
    <t>GE Lighting</t>
  </si>
  <si>
    <t>65BR30/FL/CVP-130V 15172 65BR3</t>
  </si>
  <si>
    <t>Flood, 65W, 130V, BR30 Shape</t>
  </si>
  <si>
    <t>248765</t>
  </si>
  <si>
    <t>65BR30/FL55 120V 12/1</t>
  </si>
  <si>
    <t>S90PAR38/HAL/FL30-120V</t>
  </si>
  <si>
    <t>Flood, 90W, 120V, PAR38 Shape</t>
  </si>
  <si>
    <t>202341</t>
  </si>
  <si>
    <t>90PAR38/HAL/FL25 120V 12PK</t>
  </si>
  <si>
    <t>50MR16/FL35/C(EXN)-12V 58327 5</t>
  </si>
  <si>
    <t>Flood, Projection, 50W, 12V, MR16 Shape</t>
  </si>
  <si>
    <t>378059</t>
  </si>
  <si>
    <t>50MR16/FL36 EXN 50PK</t>
  </si>
  <si>
    <t>Leviton</t>
  </si>
  <si>
    <t>FS-5</t>
  </si>
  <si>
    <t>Fluorescent Lamp Starter, FS-5, Size Medium, Replacement For S2</t>
  </si>
  <si>
    <t>OSRAM</t>
  </si>
  <si>
    <t>OSRAM STARTER</t>
  </si>
  <si>
    <t>SF6T5CW</t>
  </si>
  <si>
    <t>COAXRG59PVC</t>
  </si>
  <si>
    <t>332411</t>
  </si>
  <si>
    <t>F6T5/CW PH 25PK</t>
  </si>
  <si>
    <t>F8T5/CW</t>
  </si>
  <si>
    <t>Fluorescent, 8W, T5 Shape</t>
  </si>
  <si>
    <t>332478</t>
  </si>
  <si>
    <t>F8T5/CW PH 25PK</t>
  </si>
  <si>
    <t>FP54/835/HO/ECO</t>
  </si>
  <si>
    <t>Fluorescent, 54W, T5 Shape</t>
  </si>
  <si>
    <t>290288</t>
  </si>
  <si>
    <t>F54T5/835/HO/ALTO 40PK               ES</t>
  </si>
  <si>
    <t>F15T8/CW 21616 F15T8/CW 15W-T8</t>
  </si>
  <si>
    <t>Fluorescent, 15W, T8 Shape</t>
  </si>
  <si>
    <t>235457</t>
  </si>
  <si>
    <t>F15T8/CW ALTO 24PK                     ES</t>
  </si>
  <si>
    <t>FO17835ECO</t>
  </si>
  <si>
    <t>Fluorescent, 17W, T8 Shape</t>
  </si>
  <si>
    <t>367912</t>
  </si>
  <si>
    <t xml:space="preserve">F17T8/TL835/ALTO 25PK                ES </t>
  </si>
  <si>
    <t>FO25735ECO</t>
  </si>
  <si>
    <t>Fluorescent, 25W, T8 Shape</t>
  </si>
  <si>
    <t>368282</t>
  </si>
  <si>
    <t>F25T8/TL835/ALTO 25PK                ES</t>
  </si>
  <si>
    <t>FBO31/835</t>
  </si>
  <si>
    <t>Fluorescent, 31W, T8 Shape</t>
  </si>
  <si>
    <t>226720</t>
  </si>
  <si>
    <t>FB31T8/TL835/ALTO 15/1                ES</t>
  </si>
  <si>
    <t>FO32/835/ECO</t>
  </si>
  <si>
    <t>Fluorescent, 32W, T8 Shape</t>
  </si>
  <si>
    <t>246702</t>
  </si>
  <si>
    <t>F32T8/TL835/ALTO 25PK                ES</t>
  </si>
  <si>
    <t>SF20T12/CW</t>
  </si>
  <si>
    <t>Fluorescent, 20W, T12 Shape</t>
  </si>
  <si>
    <t>273326</t>
  </si>
  <si>
    <t>F20T12/CW ALTO 30PK</t>
  </si>
  <si>
    <t>F30T12/CW/RS</t>
  </si>
  <si>
    <t>Fluorescent, 30W, T12 Shape</t>
  </si>
  <si>
    <t>272427</t>
  </si>
  <si>
    <t>F30T12/CW/RS ALTO 30PK</t>
  </si>
  <si>
    <t>SFB34CW6SSECO</t>
  </si>
  <si>
    <t>Fluorescent, 34W, T12 Shape</t>
  </si>
  <si>
    <t>378638</t>
  </si>
  <si>
    <t>FB34CW/6/EW ALTO 12PK</t>
  </si>
  <si>
    <t>F34CW//ECO-(F40CW//ECO)</t>
  </si>
  <si>
    <t>Fluorescent, 40W, T12 Shape</t>
  </si>
  <si>
    <t>244707</t>
  </si>
  <si>
    <t>F34CW/RS/EW/ALTO 30PK</t>
  </si>
  <si>
    <t>F96T12/CW/SS/ECO</t>
  </si>
  <si>
    <t>Fluorescent, 60W, T12 Shape</t>
  </si>
  <si>
    <t>258400</t>
  </si>
  <si>
    <t>F96T12/CW/EW/ALTO 15 PK</t>
  </si>
  <si>
    <t>SF96T12CWHOSSECO</t>
  </si>
  <si>
    <t>Fluorescent, 95W, T12 Shape</t>
  </si>
  <si>
    <t>266601</t>
  </si>
  <si>
    <t>F96T12/CW/HO/EW/ALTO 15PK</t>
  </si>
  <si>
    <t>SLU250/ECO</t>
  </si>
  <si>
    <t>HID, High Pressure Sodium Type, 250W, ED18 Shape</t>
  </si>
  <si>
    <t>368795</t>
  </si>
  <si>
    <t>C250S50/ALTO 12PK</t>
  </si>
  <si>
    <t>LU400/ECO</t>
  </si>
  <si>
    <t>HID, High Pressure Sodium Type, 400W, ED18 Shape</t>
  </si>
  <si>
    <t>368811</t>
  </si>
  <si>
    <t>C400S51/ALTO 12PK</t>
  </si>
  <si>
    <t>100A21-120V</t>
  </si>
  <si>
    <t>HID, High Pressure Sodium, 100W, B17 Shape</t>
  </si>
  <si>
    <t>281717</t>
  </si>
  <si>
    <t>100A21 120-130V 120PK</t>
  </si>
  <si>
    <t>S40A15-120V</t>
  </si>
  <si>
    <t>Incandescent, 40W, 120V, A15 Shape</t>
  </si>
  <si>
    <t>373985</t>
  </si>
  <si>
    <t>40A15-120/130V CDA 120PK</t>
  </si>
  <si>
    <t>60A/4/RP-120V</t>
  </si>
  <si>
    <t>Incandescent, 60W, 120V, A19 Shape</t>
  </si>
  <si>
    <t>374694</t>
  </si>
  <si>
    <t>60A 120V 48/1</t>
  </si>
  <si>
    <t>60A-130V 11373 60A-130V INCAND</t>
  </si>
  <si>
    <t>Incandescent, 60/53W, 130/120V, A19 Shape</t>
  </si>
  <si>
    <t>374710</t>
  </si>
  <si>
    <t>60A 130V 48/1</t>
  </si>
  <si>
    <t>S100A/CL-120V</t>
  </si>
  <si>
    <t>Incandescent, 100W, 120V, A19 Shape</t>
  </si>
  <si>
    <t>150086</t>
  </si>
  <si>
    <t>100A/CL/LL 120V 12/2 TP</t>
  </si>
  <si>
    <t>S100A-130V</t>
  </si>
  <si>
    <t>Incandescent, 100W, 130V, A19 Shape</t>
  </si>
  <si>
    <t>375279</t>
  </si>
  <si>
    <t>100A/CL 130V 48PK PLC</t>
  </si>
  <si>
    <t>40B10C/T/BL/2PK-120V 13681 40B</t>
  </si>
  <si>
    <t>Incandescent, 40W, 120V, B10 Shape</t>
  </si>
  <si>
    <t>311159</t>
  </si>
  <si>
    <t>40B10-1/2 120V 25/1</t>
  </si>
  <si>
    <t>25B10C/BL/2PK-120V</t>
  </si>
  <si>
    <t>Incandescent, 25W, 120V, CA10 Shape</t>
  </si>
  <si>
    <t>168245</t>
  </si>
  <si>
    <t>BC25B10-1/2C/CL/LL 120V 6/2TP</t>
  </si>
  <si>
    <t>Permalite</t>
  </si>
  <si>
    <t>40B10C/BL/2PK-120V 13456 40B10</t>
  </si>
  <si>
    <t>Incandescent, 40W, 120V, CA10 Shape</t>
  </si>
  <si>
    <t>310938</t>
  </si>
  <si>
    <t>40BA9C 120V 25/1</t>
  </si>
  <si>
    <t>SHA50R20LLFL</t>
  </si>
  <si>
    <t>Incandescent, 60W, 120V, CA10 Shape</t>
  </si>
  <si>
    <t>167551</t>
  </si>
  <si>
    <t>50R20/LL 120V 12/1 TP</t>
  </si>
  <si>
    <t>S60C15SGBL</t>
  </si>
  <si>
    <t>Incandescent, 60W, 120V, C15 Medium Screw (E26) Base</t>
  </si>
  <si>
    <t>168427</t>
  </si>
  <si>
    <t>BC60F15/CL/LL 6/2 TP</t>
  </si>
  <si>
    <t>S250R40/10-120V</t>
  </si>
  <si>
    <t>Incandescent, Flood, 250W, 120V, R40 Shape</t>
  </si>
  <si>
    <t>237230</t>
  </si>
  <si>
    <t>250R40/HR 120V 4/1</t>
  </si>
  <si>
    <t>M175UMED</t>
  </si>
  <si>
    <t>Metal Halide HID, 175W, BD17 Shape</t>
  </si>
  <si>
    <t>313585</t>
  </si>
  <si>
    <t>MH175/U/M 12PK</t>
  </si>
  <si>
    <t>M175/U</t>
  </si>
  <si>
    <t>Metal Halide HID, 175W/U, ED28 Shape</t>
  </si>
  <si>
    <t>287334</t>
  </si>
  <si>
    <t>MH175/U 12PK</t>
  </si>
  <si>
    <t>M250U</t>
  </si>
  <si>
    <t>Metal Halide HID, 250W, ED28 Shape</t>
  </si>
  <si>
    <t>274845</t>
  </si>
  <si>
    <t>MH250U 12PK</t>
  </si>
  <si>
    <t>RUMSEY</t>
  </si>
  <si>
    <t>#</t>
  </si>
  <si>
    <t>Item</t>
  </si>
  <si>
    <t>Manufacturer</t>
  </si>
  <si>
    <t>Manufacturer Catalog</t>
  </si>
  <si>
    <t>Price List Dated</t>
  </si>
  <si>
    <t>Price Column Used</t>
  </si>
  <si>
    <t xml:space="preserve">% Discount </t>
  </si>
  <si>
    <t>Incandescent Lamps</t>
  </si>
  <si>
    <t>Philips</t>
  </si>
  <si>
    <t xml:space="preserve">PS-100 - U </t>
  </si>
  <si>
    <t>User Price</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</si>
  <si>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</si>
  <si>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</si>
  <si>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</si>
  <si>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</si>
  <si>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</si>
  <si>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</si>
  <si>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</si>
  <si>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</si>
  <si>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</si>
  <si>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</si>
  <si>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</si>
  <si>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</si>
  <si>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</si>
  <si>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</si>
  <si>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</si>
  <si>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</si>
  <si>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</si>
  <si>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</si>
  <si>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</si>
  <si>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</si>
  <si>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</si>
  <si>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</si>
  <si>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</si>
  <si>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</si>
  <si>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</si>
  <si>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</si>
  <si>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</si>
  <si>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</si>
  <si>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</si>
  <si>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</si>
  <si>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</si>
  <si>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</si>
  <si>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</si>
  <si>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</si>
  <si>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</si>
  <si>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</si>
  <si>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</si>
  <si>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</si>
  <si>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</si>
  <si>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</si>
  <si>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</si>
  <si>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</si>
  <si>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</si>
  <si>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</si>
  <si>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</si>
  <si>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</si>
  <si>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</si>
  <si>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</si>
  <si>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</si>
  <si>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</si>
  <si>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</si>
  <si>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</si>
  <si>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</si>
  <si>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</si>
  <si>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</si>
  <si>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</si>
  <si>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</si>
  <si>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</si>
  <si>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</si>
  <si>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</si>
  <si>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</si>
  <si>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</si>
  <si>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</si>
  <si>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</si>
  <si>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</si>
  <si>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</si>
  <si>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</si>
  <si>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6HD</t>
  </si>
  <si>
    <t>6V spring battery</t>
  </si>
  <si>
    <t>Eveready</t>
  </si>
  <si>
    <t>UCCEN22</t>
  </si>
  <si>
    <t>9V Battery</t>
  </si>
  <si>
    <t>AL9V</t>
  </si>
  <si>
    <t>9V alk battery</t>
  </si>
  <si>
    <t>UCCEN91</t>
  </si>
  <si>
    <t>AA Battery</t>
  </si>
  <si>
    <t>ALAA</t>
  </si>
  <si>
    <t>AA alk battery</t>
  </si>
  <si>
    <t>AAA Battery</t>
  </si>
  <si>
    <t>ALAAA</t>
  </si>
  <si>
    <t>AAA alk battery</t>
  </si>
  <si>
    <t>UCCEN93</t>
  </si>
  <si>
    <t>C Battery</t>
  </si>
  <si>
    <t>ALC</t>
  </si>
  <si>
    <t>C    alk battery</t>
  </si>
  <si>
    <t>UCCEN95</t>
  </si>
  <si>
    <t>D Battery</t>
  </si>
  <si>
    <t>ALD</t>
  </si>
  <si>
    <t>D    alk battery</t>
  </si>
  <si>
    <t>Cable</t>
  </si>
  <si>
    <t>MC123MCTUFFCOIL M/C CABLE 12-3</t>
  </si>
  <si>
    <t>12/3 Aluminum MC Cable</t>
  </si>
  <si>
    <t>FT</t>
  </si>
  <si>
    <t>1/FT</t>
  </si>
  <si>
    <t xml:space="preserve"> </t>
  </si>
  <si>
    <t>Superior Essex</t>
  </si>
  <si>
    <t>244CAT5EDB</t>
  </si>
  <si>
    <t>BBD Category 5e Outside Plant (OSP) cables</t>
  </si>
  <si>
    <t>OMNI</t>
  </si>
  <si>
    <t>Cat5E OSP Cable</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</si>
  <si>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</si>
  <si>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</si>
  <si>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</si>
  <si>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</si>
  <si>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</si>
  <si>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</si>
  <si>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</si>
  <si>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</si>
  <si>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</si>
  <si>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1/BX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</si>
  <si>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</si>
  <si>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</si>
  <si>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</si>
  <si>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</si>
  <si>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</si>
  <si>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</si>
  <si>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</si>
  <si>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</si>
  <si>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</si>
  <si>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</si>
  <si>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</si>
  <si>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</si>
  <si>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</si>
  <si>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</si>
  <si>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</si>
  <si>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</si>
  <si>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</si>
  <si>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</si>
  <si>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</si>
  <si>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</si>
  <si>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</si>
  <si>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</si>
  <si>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</si>
  <si>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</si>
  <si>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</si>
  <si>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</si>
  <si>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</si>
  <si>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</si>
  <si>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</si>
  <si>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</si>
  <si>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</si>
  <si>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</si>
  <si>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</si>
  <si>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</si>
  <si>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</si>
  <si>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1/EA</t>
  </si>
  <si>
    <t>THBL7509C</t>
  </si>
  <si>
    <t>Cable Tie 50lb 7" Natural All-Nylon 100 Per Bag</t>
  </si>
  <si>
    <t>BG</t>
  </si>
  <si>
    <t>1/BG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</si>
  <si>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</si>
  <si>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</si>
  <si>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</si>
  <si>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</si>
  <si>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</si>
  <si>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</si>
  <si>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</si>
  <si>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</si>
  <si>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</si>
  <si>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</si>
  <si>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</si>
  <si>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</si>
  <si>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</si>
  <si>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</si>
  <si>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</si>
  <si>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</si>
  <si>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</si>
  <si>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</si>
  <si>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</si>
  <si>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</si>
  <si>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</si>
  <si>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</si>
  <si>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</si>
  <si>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</si>
  <si>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</si>
  <si>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</si>
  <si>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</si>
  <si>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</si>
  <si>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</si>
  <si>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</si>
  <si>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</si>
  <si>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</si>
  <si>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</si>
  <si>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</si>
  <si>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400DP30ND2</t>
  </si>
  <si>
    <t>8910DPA62V09</t>
  </si>
  <si>
    <t>Contactor, 2 pole, 240V, 60amp</t>
  </si>
  <si>
    <t>400DP60NA3</t>
  </si>
  <si>
    <t>2P 60Amp 240v Disc</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</si>
  <si>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</si>
  <si>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</si>
  <si>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</si>
  <si>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</si>
  <si>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</si>
  <si>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</si>
  <si>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</si>
  <si>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</si>
  <si>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</si>
  <si>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</si>
  <si>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</si>
  <si>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</si>
  <si>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</si>
  <si>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</si>
  <si>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</si>
  <si>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</si>
  <si>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</si>
  <si>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</si>
  <si>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</si>
  <si>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</si>
  <si>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</si>
  <si>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</si>
  <si>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</si>
  <si>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</si>
  <si>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</si>
  <si>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</si>
  <si>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</si>
  <si>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</si>
  <si>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</si>
  <si>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</si>
  <si>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</si>
  <si>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</si>
  <si>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</si>
  <si>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</si>
  <si>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</si>
  <si>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</si>
  <si>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</si>
  <si>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</si>
  <si>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</si>
  <si>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</si>
  <si>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</si>
  <si>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</si>
  <si>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</si>
  <si>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</si>
  <si>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</si>
  <si>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</si>
  <si>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</si>
  <si>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</si>
  <si>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</si>
  <si>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</si>
  <si>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</si>
  <si>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1/RL</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</si>
  <si>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</si>
  <si>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</si>
  <si>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</si>
  <si>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</si>
  <si>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</si>
  <si>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</si>
  <si>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</si>
  <si>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</si>
  <si>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</si>
  <si>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</si>
  <si>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</si>
  <si>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</si>
  <si>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</si>
  <si>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</si>
  <si>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</si>
  <si>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</si>
  <si>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</si>
  <si>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</si>
  <si>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</si>
  <si>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</si>
  <si>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</si>
  <si>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</si>
  <si>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</si>
  <si>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</si>
  <si>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</si>
  <si>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</si>
  <si>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</si>
  <si>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</si>
  <si>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</si>
  <si>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</si>
  <si>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</si>
  <si>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</si>
  <si>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</si>
  <si>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</si>
  <si>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</si>
  <si>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</si>
  <si>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</si>
  <si>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</si>
  <si>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</si>
  <si>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</si>
  <si>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</si>
  <si>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</si>
  <si>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</si>
  <si>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</si>
  <si>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</si>
  <si>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</si>
  <si>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</si>
  <si>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</si>
  <si>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</si>
  <si>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</si>
  <si>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</si>
  <si>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</si>
  <si>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</si>
  <si>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</si>
  <si>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</si>
  <si>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</si>
  <si>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</si>
  <si>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</si>
  <si>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</si>
  <si>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</si>
  <si>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</si>
  <si>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</si>
  <si>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</si>
  <si>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</si>
  <si>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</si>
  <si>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</si>
  <si>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</si>
  <si>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</si>
  <si>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</si>
  <si>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</si>
  <si>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</si>
  <si>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</si>
  <si>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</si>
  <si>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</si>
  <si>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</si>
  <si>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</si>
  <si>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</si>
  <si>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</si>
  <si>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</si>
  <si>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</si>
  <si>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</si>
  <si>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</si>
  <si>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</si>
  <si>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</si>
  <si>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</si>
  <si>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</si>
  <si>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</si>
  <si>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</si>
  <si>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</si>
  <si>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</si>
  <si>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</si>
  <si>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</si>
  <si>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</si>
  <si>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</si>
  <si>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</si>
  <si>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</si>
  <si>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</si>
  <si>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</si>
  <si>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</si>
  <si>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</si>
  <si>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</si>
  <si>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</si>
  <si>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</si>
  <si>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</si>
  <si>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</si>
  <si>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LC4536LA</t>
  </si>
  <si>
    <t>105/300V TL PHOTOCELL</t>
  </si>
  <si>
    <t>FPS 1038-1</t>
  </si>
  <si>
    <t xml:space="preserve"> Shorting Cap 105/305V/1000W</t>
  </si>
  <si>
    <t>K4500</t>
  </si>
  <si>
    <t>1000W SHORTING CAP</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</si>
  <si>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</si>
  <si>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</si>
  <si>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</si>
  <si>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</si>
  <si>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</si>
  <si>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</si>
  <si>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</si>
  <si>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</si>
  <si>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</si>
  <si>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T30420R/THQLR</t>
  </si>
  <si>
    <t>100Amp 3PH Main Bkr  Nema 3</t>
  </si>
  <si>
    <t>Square D #B150</t>
  </si>
  <si>
    <t xml:space="preserve"> THREADED CONDUIT HUB TO MATCH (FIT) BRAND OF LOAD CENTERS AND DISCONNECT SW.'S PURCHASED</t>
  </si>
  <si>
    <t>TC150</t>
  </si>
  <si>
    <t>1 1/2" CONDUIT HUB</t>
  </si>
  <si>
    <t>Square D #B200</t>
  </si>
  <si>
    <t>TC200</t>
  </si>
  <si>
    <t>2" CONDUIT HUB</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</si>
  <si>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</si>
  <si>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</si>
  <si>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</si>
  <si>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</si>
  <si>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</si>
  <si>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</si>
  <si>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</si>
  <si>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</si>
  <si>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</si>
  <si>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</si>
  <si>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</si>
  <si>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</si>
  <si>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</si>
  <si>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</si>
  <si>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</si>
  <si>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</si>
  <si>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B1400SH</t>
  </si>
  <si>
    <t>1-5/8 UNISTRUT GALZANIZED CHANNEL - 10 FT (SLOTTED HOLES)</t>
  </si>
  <si>
    <t>A1200SH</t>
  </si>
  <si>
    <t>Disconnect Switch, 30 Amps, 250 Volts NEMA 3</t>
  </si>
  <si>
    <t>TGN3221R</t>
  </si>
  <si>
    <t>Disconnect Switch, 30 Amps, 600 Volts NEMA 3</t>
  </si>
  <si>
    <t>Disconnect Switch, 60 Amps, 250 Volts NEMA 3</t>
  </si>
  <si>
    <t>TGN3222R</t>
  </si>
  <si>
    <t>Disconnect Switch, 60 Amps, 600 Volts NEMA 3</t>
  </si>
  <si>
    <t>#DU321</t>
  </si>
  <si>
    <t>Safety Switch, 30 Amps, 250 Volts</t>
  </si>
  <si>
    <t>TG3321</t>
  </si>
  <si>
    <t>30AMP 250V SS NEMA1</t>
  </si>
  <si>
    <t>#HU361</t>
  </si>
  <si>
    <t>Safety Switch, 30 Amps, 600 Volts</t>
  </si>
  <si>
    <t xml:space="preserve">THN3361 </t>
  </si>
  <si>
    <t>30AMP 600V SS  NEMA1</t>
  </si>
  <si>
    <t>Heavy Duty Safety Switch, 100 Amps, 600 Volts, NEMA 3</t>
  </si>
  <si>
    <t>#DTU322</t>
  </si>
  <si>
    <t>Transfer Switch, 60 Amps, 250 Volts</t>
  </si>
  <si>
    <t>TC35322</t>
  </si>
  <si>
    <t>60AMP 250V TRANSFER SW</t>
  </si>
  <si>
    <t>#DTU362</t>
  </si>
  <si>
    <t>Transfer Switch, 60 Amps, 600 Volts</t>
  </si>
  <si>
    <t>TC35362</t>
  </si>
  <si>
    <t>60AMP 600V TRANSFER SW</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</si>
  <si>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</si>
  <si>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</si>
  <si>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</si>
  <si>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</si>
  <si>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</si>
  <si>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</si>
  <si>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</si>
  <si>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TRADE SERVICE</t>
  </si>
  <si>
    <t>third</t>
  </si>
  <si>
    <t>GENERAL ELECTRIC</t>
  </si>
  <si>
    <t>HUBBELL</t>
  </si>
  <si>
    <t>HUBBELL LTG</t>
  </si>
  <si>
    <t>THIRD</t>
  </si>
  <si>
    <t>PASS &amp; SEYMOUR</t>
  </si>
  <si>
    <t>LITHONIA</t>
  </si>
  <si>
    <t>WIREMOLD COMPANY</t>
  </si>
  <si>
    <t>BICC GENERAL CABLE IND.</t>
  </si>
  <si>
    <t>See Southwire</t>
  </si>
  <si>
    <t>see below</t>
  </si>
  <si>
    <t>COOPER LIGHTING</t>
  </si>
  <si>
    <t>See Columbia</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</si>
  <si>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</si>
  <si>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</si>
  <si>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</si>
  <si>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</si>
  <si>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</si>
  <si>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</si>
  <si>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</si>
  <si>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</si>
  <si>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</si>
  <si>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</si>
  <si>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</si>
  <si>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</si>
  <si>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</si>
  <si>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</si>
  <si>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</si>
  <si>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</si>
  <si>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</si>
  <si>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</si>
  <si>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</si>
  <si>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</si>
  <si>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</si>
  <si>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</si>
  <si>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</si>
  <si>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</si>
  <si>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</si>
  <si>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</si>
  <si>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See Rayovac</t>
  </si>
  <si>
    <t>FIREX</t>
  </si>
  <si>
    <t>LITTELFUSE</t>
  </si>
  <si>
    <t>See Bussman/Ferraz</t>
  </si>
  <si>
    <t>ALLIED TUBE AND CONDUIT</t>
  </si>
  <si>
    <t>See Appendix</t>
  </si>
  <si>
    <t>SANDERS ROE</t>
  </si>
  <si>
    <t>CARLON</t>
  </si>
  <si>
    <t>NUTONE</t>
  </si>
  <si>
    <t>FERRAZ SHAWMUT</t>
  </si>
  <si>
    <t>LEVITON</t>
  </si>
  <si>
    <t>GE INDUSTRIAL SYSTEMS</t>
  </si>
  <si>
    <t>WIDELITE</t>
  </si>
  <si>
    <t xml:space="preserve">MFG  </t>
  </si>
  <si>
    <t>METALLICS</t>
  </si>
  <si>
    <t>BUSSMAN</t>
  </si>
  <si>
    <t>ARLINGTON</t>
  </si>
  <si>
    <t>B-LINE</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</si>
  <si>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</si>
  <si>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</si>
  <si>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</si>
  <si>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</si>
  <si>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</si>
  <si>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</si>
  <si>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</si>
  <si>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</si>
  <si>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</si>
  <si>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</si>
  <si>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</si>
  <si>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</si>
  <si>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</si>
  <si>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</si>
  <si>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</si>
  <si>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</si>
  <si>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</si>
  <si>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</si>
  <si>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</si>
  <si>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</si>
  <si>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</si>
  <si>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</si>
  <si>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</si>
  <si>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</si>
  <si>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</si>
  <si>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</si>
  <si>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</si>
  <si>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</si>
  <si>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</si>
  <si>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</si>
  <si>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</si>
  <si>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</si>
  <si>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</si>
  <si>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</si>
  <si>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</si>
  <si>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</si>
  <si>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</si>
  <si>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FLE15/2/R30XL/827</t>
  </si>
  <si>
    <t>FLE13HT2/2/827</t>
  </si>
  <si>
    <t>FLE20HT3/2/827</t>
  </si>
  <si>
    <t>F13BX/841/ECO</t>
  </si>
  <si>
    <t>F18DBX/835/ECO4P</t>
  </si>
  <si>
    <t>F26DBX/835/ECO4P</t>
  </si>
  <si>
    <t>F40/30BX/SPX30</t>
  </si>
  <si>
    <t>F42TBX/841/A/ECO</t>
  </si>
  <si>
    <t>F7BX/827/ECO</t>
  </si>
  <si>
    <t>F9BX/827/ECO</t>
  </si>
  <si>
    <t>FLE23HT3/2/XL827</t>
  </si>
  <si>
    <t>FLE26HT3/2/827</t>
  </si>
  <si>
    <t>50PAR20H/FL25120</t>
  </si>
  <si>
    <t>65BR30/PROLINE130V</t>
  </si>
  <si>
    <t>90PAR/H/FL25-6PK120</t>
  </si>
  <si>
    <t>Q50MR16/C/FL4010PK</t>
  </si>
  <si>
    <t>FS-5-C</t>
  </si>
  <si>
    <t>F6T5/CW</t>
  </si>
  <si>
    <t>F54W/T5/835/ECO</t>
  </si>
  <si>
    <t>F15T8/CW</t>
  </si>
  <si>
    <t>F17T8/SPX35/ECO</t>
  </si>
  <si>
    <t>F25T8/SP35/ECO</t>
  </si>
  <si>
    <t>F31T8/SPX35/U</t>
  </si>
  <si>
    <t>F32T8/SPX35/ECO</t>
  </si>
  <si>
    <t>F20T12/CW/ECO</t>
  </si>
  <si>
    <t>F30T12/CW/RS/ECO</t>
  </si>
  <si>
    <t>F35CW/U/6/WM/ECO</t>
  </si>
  <si>
    <t>F34CW/RS/WM/ECO</t>
  </si>
  <si>
    <t>F96T12/CW/WM/ECO</t>
  </si>
  <si>
    <t>F96T12/CW/HO/WM/ECO</t>
  </si>
  <si>
    <t>LU250/H/ECO</t>
  </si>
  <si>
    <t>LU400/H/ECO</t>
  </si>
  <si>
    <t>LU100/H/ECO</t>
  </si>
  <si>
    <t>40A15120</t>
  </si>
  <si>
    <t>57A/IF-PROLINE-130</t>
  </si>
  <si>
    <t>100A/CL-2PK120</t>
  </si>
  <si>
    <t>95A/IF-PROLINE-130</t>
  </si>
  <si>
    <t>40BC25PK120</t>
  </si>
  <si>
    <t>25CAC25PK120</t>
  </si>
  <si>
    <t>60CAC25PK120</t>
  </si>
  <si>
    <t>250R40/1/PRO</t>
  </si>
  <si>
    <t>MVR175/U/MED</t>
  </si>
  <si>
    <t>MVR175/U</t>
  </si>
  <si>
    <t>MVR250/U</t>
  </si>
  <si>
    <t>GRAYBAR</t>
  </si>
  <si>
    <t>9200-T</t>
  </si>
  <si>
    <t>Energy Saving Lamps</t>
  </si>
  <si>
    <t>LED Lamps</t>
  </si>
  <si>
    <t>1/PK</t>
  </si>
  <si>
    <t>20/PK</t>
  </si>
  <si>
    <t>10/PK</t>
  </si>
  <si>
    <t>ADVANCE</t>
  </si>
  <si>
    <t>STANDARD CARTON</t>
  </si>
  <si>
    <t>Rayovac</t>
  </si>
  <si>
    <t>944R</t>
  </si>
  <si>
    <t>AL-9V</t>
  </si>
  <si>
    <t>9V BATTERY</t>
  </si>
  <si>
    <t>AL-AA</t>
  </si>
  <si>
    <t>AA BATTERY</t>
  </si>
  <si>
    <t>AL-AAA</t>
  </si>
  <si>
    <t>AAA BATTERY</t>
  </si>
  <si>
    <t>AL-C</t>
  </si>
  <si>
    <t>C BATTERY</t>
  </si>
  <si>
    <t>AL-D</t>
  </si>
  <si>
    <t>D BATTERY</t>
  </si>
  <si>
    <t>BELDEN</t>
  </si>
  <si>
    <t>NO LIST PRICE</t>
  </si>
  <si>
    <t>5339B5</t>
  </si>
  <si>
    <t>RG6U-NP</t>
  </si>
  <si>
    <t>GENERIC</t>
  </si>
  <si>
    <t>NMWG12-2250CN</t>
  </si>
  <si>
    <t>ROMEX 12-2</t>
  </si>
  <si>
    <t>NMWG142250CN</t>
  </si>
  <si>
    <t>ROMEX 14-2</t>
  </si>
  <si>
    <t>CORNING</t>
  </si>
  <si>
    <t>012K8-31130-29</t>
  </si>
  <si>
    <t>12 STRAND INDOOR OUTDOOR MM FIBER</t>
  </si>
  <si>
    <t>250/CL</t>
  </si>
  <si>
    <t>ea</t>
  </si>
  <si>
    <t>8910DPA32V09</t>
  </si>
  <si>
    <t>contactor</t>
  </si>
  <si>
    <t>SO12AWG3C600V</t>
  </si>
  <si>
    <t>TYPE SO1203 RUBBERCORD</t>
  </si>
  <si>
    <t>SOOW-8-3-BLK</t>
  </si>
  <si>
    <t xml:space="preserve">8-3 SO </t>
  </si>
  <si>
    <t>SOOW-8-4-BLK</t>
  </si>
  <si>
    <t>8-4 SO</t>
  </si>
  <si>
    <t>J60060-2C</t>
  </si>
  <si>
    <t>FNQ-10</t>
  </si>
  <si>
    <t>10A600V FAST ACTING FUSE</t>
  </si>
  <si>
    <t>FNM-10</t>
  </si>
  <si>
    <t>10A250V FUSE</t>
  </si>
  <si>
    <t>FRSR-100</t>
  </si>
  <si>
    <t>100A 600V</t>
  </si>
  <si>
    <t>82-A1</t>
  </si>
  <si>
    <t>INLINE RESIN SPLICE KIT</t>
  </si>
  <si>
    <t>82-A2</t>
  </si>
  <si>
    <t>TRADE SERVICE 3/21/2011</t>
  </si>
  <si>
    <t>10-60 (VARIABLE)%</t>
  </si>
  <si>
    <t>SEE SQUARE D</t>
  </si>
  <si>
    <t>3 (WIRING)</t>
  </si>
  <si>
    <t>SEE HUBBELL LEVITON</t>
  </si>
  <si>
    <t>NOT IN TRADE SERVICE</t>
  </si>
  <si>
    <t>TRADE SERVICE AND WIRE LETTER INDEX</t>
  </si>
  <si>
    <t>SEE BUSSMANN</t>
  </si>
  <si>
    <t>1-800-791-5454</t>
  </si>
  <si>
    <t>Matthew Marcaida</t>
  </si>
  <si>
    <t>Karen Janka</t>
  </si>
  <si>
    <t>1 day</t>
  </si>
  <si>
    <t>3 days to 3 weeks**</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</si>
  <si>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basis.Graybar’s planning and procurement processes enable us to maintain a broad range of products in sufficient quantities to meet our customers’ requirements. Our processes will ensure a high degree of availability on a broad spectrum of products to serve the State of Delaware. Local inventory will be strategically placed to better serve the State of Delaware.  Graybar will assign a State of Delaware account service team to oversee the implementation and activity for all State of Delaware locations. These team members, in concert with the State of Delaware account manager, will ensure compliance with the agreement and provide for reliable communication between the State of Delaware and Graybar.</t>
  </si>
  <si>
    <t>302-324-3231</t>
  </si>
  <si>
    <t>SYLVANIA</t>
  </si>
  <si>
    <t>SAME</t>
  </si>
  <si>
    <t>Trade Service</t>
  </si>
  <si>
    <t>Current</t>
  </si>
  <si>
    <t>Col 3</t>
  </si>
  <si>
    <t>See Compact Fluorescent or LED</t>
  </si>
  <si>
    <t>n/a</t>
  </si>
  <si>
    <t>250 FT CL</t>
  </si>
  <si>
    <t>n'a</t>
  </si>
  <si>
    <t>3000 FT REEL</t>
  </si>
  <si>
    <t>BX OF 25</t>
  </si>
  <si>
    <t>TS AT DATE OF ORDER</t>
  </si>
  <si>
    <t>COL3</t>
  </si>
  <si>
    <t>10 Bellecor Drive, New Castle, DE 19720</t>
  </si>
  <si>
    <t>302-322-3333</t>
  </si>
  <si>
    <t>552 S. Dupont Hwy, Dover, De 19901</t>
  </si>
  <si>
    <t>302-674-8351</t>
  </si>
  <si>
    <t>Jim Prevost</t>
  </si>
  <si>
    <t xml:space="preserve">27519 Hodges Lane, Bldg. P, Dagsboro, DE 19939 </t>
  </si>
  <si>
    <t>302-539-7541</t>
  </si>
  <si>
    <t>Nick Olone</t>
  </si>
  <si>
    <t>Judie Romano</t>
  </si>
  <si>
    <t>jromano@unitedelectric.com</t>
  </si>
  <si>
    <t>same day pick up or next day dely.</t>
  </si>
  <si>
    <t>same day pick up or next day dely</t>
  </si>
  <si>
    <t>factory stock - typically 2 week aro, non-stock at the factory is at their schedule</t>
  </si>
  <si>
    <t>United Electric was incorporated in the State of Delaware in 1965.  We now have sixteen locations in five states, Delaware, New Jersey, Maryland, Pennsylvania and Virginia.  Our Delaware locations employ 129 professionals providing sales and service to the State, including certified energy saving lighting specialists, solar product and installation specialists, engineers, lighting design and specification specialists and automation, gear, wire, and conduit specialists .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Each of our locations has a fully staffed outside and inside sales department ready to serve the State.</t>
  </si>
  <si>
    <t>John Fregapane</t>
  </si>
  <si>
    <t>302-655-9611</t>
  </si>
  <si>
    <t xml:space="preserve">PL-C13W/27/4P/ </t>
  </si>
  <si>
    <t>PHIL PL-C13W/27/4P/ See 04667711072</t>
  </si>
  <si>
    <t>BC-EL/A-R30-16W</t>
  </si>
  <si>
    <t>PHIL BC-EL/A-R30-16W-2PK FLUOR LAMP</t>
  </si>
  <si>
    <t xml:space="preserve">BC-EL/MDT-19W  </t>
  </si>
  <si>
    <t xml:space="preserve">PHIL BC-EL/MDT-19W FLUOR LAMP      </t>
  </si>
  <si>
    <t>PL-S-13W/841/2P</t>
  </si>
  <si>
    <t xml:space="preserve">PHIL PL-S-13W/841/2P-ALTO CFL LAMP </t>
  </si>
  <si>
    <t xml:space="preserve">PL-C18W/35/4P/ </t>
  </si>
  <si>
    <t>PHIL PL-C18W/35/4P/ See 04667724004</t>
  </si>
  <si>
    <t xml:space="preserve">PL-C26W/35/4P/ </t>
  </si>
  <si>
    <t>PHIL PL-C26W/35/4P/ See 04667711174</t>
  </si>
  <si>
    <t>PL-T-32W/35/4P/</t>
  </si>
  <si>
    <t>PHIL PL-T-32W/35/4P/ALTO FLUOR LAMP</t>
  </si>
  <si>
    <t>PL-L-40W/35/RS/</t>
  </si>
  <si>
    <t xml:space="preserve">PHIL PL-L-40W/35/RS/IS FLUOR LAMP  </t>
  </si>
  <si>
    <t>PL-T-42W/41/4P/</t>
  </si>
  <si>
    <t>PHIL PL-T-42W/41/4P/ALTO FLUOR LAMP</t>
  </si>
  <si>
    <t xml:space="preserve">PL-S-7W/27-60P </t>
  </si>
  <si>
    <t>PHIL PL-S-7W/27-60P See 04667710949</t>
  </si>
  <si>
    <t>PL-S-9W/827/2P-</t>
  </si>
  <si>
    <t xml:space="preserve">PHIL PL-S-9W/827/2P-ALTO CFL LAMP  </t>
  </si>
  <si>
    <t>50PAR20/HAL/FL2</t>
  </si>
  <si>
    <t xml:space="preserve">PHIL 50PAR20/HAL/FL25-120V HALOGEN </t>
  </si>
  <si>
    <t>65BR30/FL55-SP-</t>
  </si>
  <si>
    <t>PHIL 65BR30/FL55-SP-12/1 INCAN LAMP</t>
  </si>
  <si>
    <t xml:space="preserve">90PAR38/HAL/FL </t>
  </si>
  <si>
    <t>PHIL 90PAR38/HAL/FL See 04667726562</t>
  </si>
  <si>
    <t>50MR16/FL36-EXN</t>
  </si>
  <si>
    <t xml:space="preserve">PHIL 50MR16/FL36-EXN-50PK 12V HAL  </t>
  </si>
  <si>
    <t xml:space="preserve">F6T5/CW-25PK   </t>
  </si>
  <si>
    <t xml:space="preserve">PHIL F6T5/CW-25PK REPL046677-11463 </t>
  </si>
  <si>
    <t xml:space="preserve">F8T5/CW        </t>
  </si>
  <si>
    <t>PHIL F8T5/CW 8W 12I See 04667711464</t>
  </si>
  <si>
    <t>F54T5/835/HO-AL</t>
  </si>
  <si>
    <t>PHIL F54T5/835/HO-ALTO 54W FLR LAMP</t>
  </si>
  <si>
    <t xml:space="preserve">F15T8/CW       </t>
  </si>
  <si>
    <t xml:space="preserve">PHIL F15T8/CW/ALTO 15W FLUOR LAMP  </t>
  </si>
  <si>
    <t>F17T8/TL835-ALT</t>
  </si>
  <si>
    <t>PHIL F17T8/TL835-ALTO 17W FLUOR LMP</t>
  </si>
  <si>
    <t>F25T8/TL735-ALT</t>
  </si>
  <si>
    <t>PHIL F25T8/TL735-ALTO 25W FLUOR LMP</t>
  </si>
  <si>
    <t>FB31T8/TL835/AL</t>
  </si>
  <si>
    <t>PHIL FB31T8/TL835/ALTO 1-5/8 U-BENT</t>
  </si>
  <si>
    <t>F32T8/TL835/ALT</t>
  </si>
  <si>
    <t>PHIL F32T8/TL835/ALTO 32W FLUOR LMP</t>
  </si>
  <si>
    <t xml:space="preserve">F20T12/CW/ALTO </t>
  </si>
  <si>
    <t>PHIL F20T12/CW/ALTO 20W 24IN FLRLMP</t>
  </si>
  <si>
    <t>F30T12/CW/RS/AL</t>
  </si>
  <si>
    <t xml:space="preserve">PHIL F30T12/CW/RS/ALTO 30W LAMP    </t>
  </si>
  <si>
    <t>FB34CW/6/EW-ALT</t>
  </si>
  <si>
    <t xml:space="preserve">PHIL FB34CW/6/EW-ALTO-12PK FLR     </t>
  </si>
  <si>
    <t>F34CW/RS/EW-ALT</t>
  </si>
  <si>
    <t xml:space="preserve">PHIL F34CW/RS/EW-ALTO FLUOR LAMP   </t>
  </si>
  <si>
    <t>F96T12/CW/EW-AL</t>
  </si>
  <si>
    <t xml:space="preserve">PHIL F96T12/CW/EW-ALTO FLUOR LAMP  </t>
  </si>
  <si>
    <t>F96T12/CW/HO/EW</t>
  </si>
  <si>
    <t xml:space="preserve">PHIL F96T12/CW/HO/EW/ALTO FLR LMP  </t>
  </si>
  <si>
    <t xml:space="preserve">C250S50/ALTO   </t>
  </si>
  <si>
    <t>PHIL C250S50/ALTO CLR 250W HPS LAMP</t>
  </si>
  <si>
    <t xml:space="preserve">C400S51/ALTO   </t>
  </si>
  <si>
    <t>PHIL C400S51/ALTO CLR 400W HPS LAMP</t>
  </si>
  <si>
    <t xml:space="preserve">100A21         </t>
  </si>
  <si>
    <t xml:space="preserve">PHIL 100A21 120-130V INCAN LAMP    </t>
  </si>
  <si>
    <t xml:space="preserve">40A15          </t>
  </si>
  <si>
    <t xml:space="preserve">PHIL 40A15 40W LAVA LAMP REPL BULB </t>
  </si>
  <si>
    <t xml:space="preserve">60A-130V       </t>
  </si>
  <si>
    <t xml:space="preserve">PHIL 60A-130V 60W 130V MED LAMP    </t>
  </si>
  <si>
    <t>100A/CL-130V-12</t>
  </si>
  <si>
    <t xml:space="preserve">PHIL 100A/CL-130V-120/1-PRO        </t>
  </si>
  <si>
    <t xml:space="preserve">100A-130V      </t>
  </si>
  <si>
    <t xml:space="preserve">PHIL 100A-130V 130V INCAN LAMP     </t>
  </si>
  <si>
    <t>BC-25BA9C/LL/TP</t>
  </si>
  <si>
    <t xml:space="preserve">PHIL BC-25BA9C/LL/TP-6/2 120V LAMP </t>
  </si>
  <si>
    <t>BC-60A15/FANW/L</t>
  </si>
  <si>
    <t>PHIL BC-60A15/FANW/LL-6/2 120V LAMP</t>
  </si>
  <si>
    <t xml:space="preserve">250R40/HR-4/1  </t>
  </si>
  <si>
    <t>PHIL 250R40/HR-4/1 120V INCAND LAMP</t>
  </si>
  <si>
    <t xml:space="preserve">MH175/U/M-12PK </t>
  </si>
  <si>
    <t xml:space="preserve">PHIL MH175/U/M-12PK MTL HAL LAMP   </t>
  </si>
  <si>
    <t xml:space="preserve">MH175/U-12PK   </t>
  </si>
  <si>
    <t>PHIL MH175/U-12PK 175W MTL HAL LAMP</t>
  </si>
  <si>
    <t xml:space="preserve">MH250/U/12PK   </t>
  </si>
  <si>
    <t xml:space="preserve">PHIL MH250/U/12PK BT28 MOG MH LAMP </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</si>
  <si>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</si>
  <si>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</si>
  <si>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</si>
  <si>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</si>
  <si>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</si>
  <si>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</si>
  <si>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</si>
  <si>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</si>
  <si>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</si>
  <si>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</si>
  <si>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</si>
  <si>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</si>
  <si>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</si>
  <si>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</si>
  <si>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</si>
  <si>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</si>
  <si>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</si>
  <si>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</si>
  <si>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</si>
  <si>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</si>
  <si>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</si>
  <si>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</si>
  <si>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</si>
  <si>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</si>
  <si>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</si>
  <si>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</si>
  <si>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</si>
  <si>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</si>
  <si>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</si>
  <si>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</si>
  <si>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</si>
  <si>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</si>
  <si>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</si>
  <si>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</si>
  <si>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</si>
  <si>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</si>
  <si>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</si>
  <si>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</si>
  <si>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</si>
  <si>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</si>
  <si>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</si>
  <si>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</si>
  <si>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</si>
  <si>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</si>
  <si>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</si>
  <si>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</si>
  <si>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</si>
  <si>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</si>
  <si>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</si>
  <si>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</si>
  <si>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</si>
  <si>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</si>
  <si>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</si>
  <si>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</si>
  <si>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</si>
  <si>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</si>
  <si>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</si>
  <si>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</si>
  <si>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</si>
  <si>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</si>
  <si>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</si>
  <si>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</si>
  <si>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</si>
  <si>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</si>
  <si>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</si>
  <si>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</si>
  <si>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</si>
  <si>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</si>
  <si>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</si>
  <si>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</si>
  <si>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</si>
  <si>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</si>
  <si>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F32TBX/B35/A/ECO</t>
  </si>
  <si>
    <t>Fluorescent, 6W, T5 Shape</t>
  </si>
  <si>
    <t>Projector Bulb, 30W, 6.6V, T3.5 Shape</t>
  </si>
  <si>
    <t>EXL6.6</t>
  </si>
  <si>
    <t>16PAR38/END/F22</t>
  </si>
  <si>
    <t>LED, Narrow Flood, 16W, 120V, Par38 Shape</t>
  </si>
  <si>
    <t>LED20P38S830/25</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</si>
  <si>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</si>
  <si>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</si>
  <si>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</si>
  <si>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</si>
  <si>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</si>
  <si>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</si>
  <si>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</si>
  <si>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</si>
  <si>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08690 05601003P18-CMG</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</si>
  <si>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</si>
  <si>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</si>
  <si>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</si>
  <si>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</si>
  <si>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</si>
  <si>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</si>
  <si>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</si>
  <si>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</si>
  <si>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</si>
  <si>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</si>
  <si>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</si>
  <si>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</si>
  <si>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</si>
  <si>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</si>
  <si>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</si>
  <si>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</si>
  <si>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</si>
  <si>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</si>
  <si>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</si>
  <si>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</si>
  <si>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</si>
  <si>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</si>
  <si>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</si>
  <si>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</si>
  <si>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</si>
  <si>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</si>
  <si>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</si>
  <si>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</si>
  <si>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</si>
  <si>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</si>
  <si>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</si>
  <si>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</si>
  <si>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</si>
  <si>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</si>
  <si>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</si>
  <si>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</si>
  <si>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</si>
  <si>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</si>
  <si>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</si>
  <si>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</si>
  <si>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</si>
  <si>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</si>
  <si>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</si>
  <si>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</si>
  <si>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</si>
  <si>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</si>
  <si>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</si>
  <si>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</si>
  <si>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DUP RCPT COMM GRD 15A 125V 5-15R BR</t>
  </si>
  <si>
    <t>20A 125V Standard Duplex Receptacle</t>
  </si>
  <si>
    <t>CR20</t>
  </si>
  <si>
    <t>DUP RCPT COMM GRD 20A 125V 5-20R BR</t>
  </si>
  <si>
    <t>15A 120V Single Pole Toggle Switch</t>
  </si>
  <si>
    <t>CS115</t>
  </si>
  <si>
    <t>SWITCH SPEC SP 15A 120/277V BR</t>
  </si>
  <si>
    <t>Firex</t>
  </si>
  <si>
    <t>AC Smoke Detector w/battery back-up and False Alarm Control</t>
  </si>
  <si>
    <t>Kidde</t>
  </si>
  <si>
    <t>AC/DC 12-STN SMOKE DET</t>
  </si>
  <si>
    <t>Hardwire Combination Carbon Monoxide and Smoke Alarm w/battery back-up and voice warning</t>
  </si>
  <si>
    <t>COMBO 120V CO/SMOKE ALARM</t>
  </si>
  <si>
    <t>Itron</t>
  </si>
  <si>
    <t>981670000-000 CN1SR</t>
  </si>
  <si>
    <t>CENTRON C2SXD with Nighthawk</t>
  </si>
  <si>
    <t>ERW-0771-202 60W ERT</t>
  </si>
  <si>
    <t>COLEMAN</t>
  </si>
  <si>
    <t>ITRON</t>
  </si>
  <si>
    <t>WATTSTOPPER</t>
  </si>
  <si>
    <t>QUOTE ON REQUEST</t>
  </si>
  <si>
    <t>43 Boulden Blvd
New Castle, DE 19720</t>
  </si>
  <si>
    <t>383109  ES</t>
  </si>
  <si>
    <t xml:space="preserve"> /156380 ES</t>
  </si>
  <si>
    <t>EL/MDT13W                                      ES</t>
  </si>
  <si>
    <t>157032  ES</t>
  </si>
  <si>
    <t>156380  ES</t>
  </si>
  <si>
    <t>202861 ES</t>
  </si>
  <si>
    <t>405837 ES</t>
  </si>
  <si>
    <t>EL/MDT                                         ES</t>
  </si>
  <si>
    <t>146852  ES</t>
  </si>
  <si>
    <t>PLS 13W/841 2PALTO  10PK       EA</t>
  </si>
  <si>
    <t>1/E</t>
  </si>
  <si>
    <t>1/e</t>
  </si>
  <si>
    <t>ATTACHED SHEET</t>
  </si>
  <si>
    <t>MRSP</t>
  </si>
  <si>
    <t>163cc</t>
  </si>
  <si>
    <t>2P 30Amp 240v disc</t>
  </si>
  <si>
    <t>2P 30Amp 600v disc</t>
  </si>
  <si>
    <t>2P 60Amp 600v disc</t>
  </si>
  <si>
    <t>1700  ALL COLORS</t>
  </si>
  <si>
    <t>3/4X66FT</t>
  </si>
  <si>
    <t>SUPERSTRUT</t>
  </si>
  <si>
    <t>7/8 GAL SLOTTED</t>
  </si>
  <si>
    <t>1 5/8 GAL SLOTTED</t>
  </si>
  <si>
    <t>30AMP 250V SS NEMA 3</t>
  </si>
  <si>
    <t>THHN3361R</t>
  </si>
  <si>
    <t>30AMP 600V SS NEMA 3</t>
  </si>
  <si>
    <t>60AMP 250V NEMA 3R</t>
  </si>
  <si>
    <t>THHN3362R</t>
  </si>
  <si>
    <t>60AMP 600V NEMA 3R</t>
  </si>
  <si>
    <t>THHN3363R</t>
  </si>
  <si>
    <t>100AMP 600V NEMA 3R</t>
  </si>
  <si>
    <t>STEEL CITY</t>
  </si>
  <si>
    <t>RS2</t>
  </si>
  <si>
    <t>RAISED DUPLEX/TOGGLE</t>
  </si>
  <si>
    <t>DS80-NK</t>
  </si>
  <si>
    <t>400 GRD BAR KIT</t>
  </si>
  <si>
    <t>20%/ SEE SOUTHWIRE</t>
  </si>
  <si>
    <t>MFG</t>
  </si>
  <si>
    <t>SEE SOUTHWIRE</t>
  </si>
  <si>
    <t>7-10 days</t>
  </si>
  <si>
    <t>UNITED</t>
  </si>
  <si>
    <t>CURRENT</t>
  </si>
  <si>
    <t>COL 3</t>
  </si>
  <si>
    <t>Jfregapane@wesco.com</t>
  </si>
  <si>
    <t>We can service the entire State of Delaware. (All Zones)</t>
  </si>
  <si>
    <t>UNITED ELECTRIC</t>
  </si>
  <si>
    <t>Vendor</t>
  </si>
  <si>
    <t>United Elec.</t>
  </si>
  <si>
    <t>Weco</t>
  </si>
  <si>
    <t>Lamps - Core Items</t>
  </si>
  <si>
    <t>Lamps - NonCore</t>
  </si>
  <si>
    <t>Ballast - Core</t>
  </si>
  <si>
    <t>Ballast -  NonCore</t>
  </si>
  <si>
    <t>N/A</t>
  </si>
  <si>
    <t>FUSEBLOCK 600A600V 2P</t>
  </si>
  <si>
    <t>Electrical - Core</t>
  </si>
  <si>
    <t>Manufacturer Catalog
and Date</t>
  </si>
  <si>
    <t>* Square D has multiple discounts for each of several hundred product groups.  Discounts range from 10% to as much as 60% depending upon type of product purchased.</t>
  </si>
  <si>
    <t>* Discounts quoted above are minimum discounts, when Graybar Electric can purchase at a better cost due to either the size of your order of the overall quantity purchases we make for stock, the savings is passed onto the State in the form of a larger discount from the trade price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</si>
  <si>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</si>
  <si>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</si>
  <si>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</si>
  <si>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</si>
  <si>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</si>
  <si>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</si>
  <si>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</si>
  <si>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</si>
  <si>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82% STANDARD LARGE LAMPS
48% EXCLUDED LAMPS</t>
  </si>
  <si>
    <t>United Electric</t>
  </si>
  <si>
    <t>Scott Hentz</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</si>
</sst>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s>
  <fonts count="75">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b/>
      <sz val="8"/>
      <color indexed="8"/>
      <name val="Arial"/>
      <family val="2"/>
    </font>
    <font>
      <sz val="10"/>
      <name val="Times New Roman"/>
      <family val="1"/>
    </font>
    <font>
      <b/>
      <sz val="9"/>
      <name val="Tahoma"/>
      <family val="2"/>
    </font>
    <font>
      <sz val="9"/>
      <name val="Tahoma"/>
      <family val="2"/>
    </font>
    <font>
      <sz val="8.25"/>
      <color indexed="8"/>
      <name val="Arial"/>
      <family val="2"/>
    </font>
    <font>
      <i/>
      <sz val="8"/>
      <name val="Arial"/>
      <family val="2"/>
    </font>
    <font>
      <strike/>
      <sz val="8"/>
      <name val="Arial"/>
      <family val="2"/>
    </font>
    <font>
      <strike/>
      <sz val="8"/>
      <color indexed="8"/>
      <name val="Arial"/>
      <family val="2"/>
    </font>
    <font>
      <strike/>
      <sz val="8"/>
      <color indexed="10"/>
      <name val="Arial"/>
      <family val="2"/>
    </font>
    <font>
      <b/>
      <sz val="8"/>
      <color indexed="10"/>
      <name val="Arial"/>
      <family val="2"/>
    </font>
    <font>
      <b/>
      <sz val="12"/>
      <name val="Arial"/>
      <family val="2"/>
    </font>
    <font>
      <b/>
      <sz val="12"/>
      <color indexed="10"/>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8"/>
      <color indexed="8"/>
      <name val="Calibri"/>
      <family val="2"/>
    </font>
    <font>
      <b/>
      <sz val="12"/>
      <color indexed="8"/>
      <name val="Arial"/>
      <family val="2"/>
    </font>
    <font>
      <sz val="8"/>
      <color indexed="30"/>
      <name val="Arial"/>
      <family val="2"/>
    </font>
    <font>
      <b/>
      <sz val="10"/>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rgb="FFFF0000"/>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sz val="8"/>
      <color rgb="FF0070C0"/>
      <name val="Arial"/>
      <family val="2"/>
    </font>
    <font>
      <b/>
      <sz val="10"/>
      <color theme="1"/>
      <name val="Arial"/>
      <family val="2"/>
    </font>
    <font>
      <u val="single"/>
      <sz val="8"/>
      <color theme="1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5">
    <xf numFmtId="0" fontId="0" fillId="0" borderId="0" xfId="0" applyFont="1" applyAlignment="1">
      <alignment/>
    </xf>
    <xf numFmtId="0" fontId="0" fillId="0" borderId="0" xfId="0" applyAlignment="1">
      <alignment/>
    </xf>
    <xf numFmtId="0" fontId="63" fillId="0" borderId="0" xfId="0" applyFont="1" applyAlignment="1">
      <alignment/>
    </xf>
    <xf numFmtId="0" fontId="4" fillId="0" borderId="10" xfId="0" applyFont="1" applyBorder="1" applyAlignment="1">
      <alignment horizontal="left"/>
    </xf>
    <xf numFmtId="37" fontId="4" fillId="0" borderId="10" xfId="50" applyNumberFormat="1" applyFont="1" applyFill="1" applyBorder="1" applyAlignment="1">
      <alignment horizontal="center"/>
    </xf>
    <xf numFmtId="0" fontId="4" fillId="0" borderId="10" xfId="79" applyFont="1" applyFill="1" applyBorder="1" applyAlignment="1">
      <alignment horizontal="center"/>
      <protection/>
    </xf>
    <xf numFmtId="49" fontId="4" fillId="0" borderId="10" xfId="0" applyNumberFormat="1" applyFont="1" applyBorder="1" applyAlignment="1">
      <alignment horizontal="left"/>
    </xf>
    <xf numFmtId="0" fontId="4" fillId="0" borderId="10" xfId="79" applyFont="1" applyBorder="1" applyAlignment="1">
      <alignment horizontal="center"/>
      <protection/>
    </xf>
    <xf numFmtId="37" fontId="4" fillId="0" borderId="10" xfId="50" applyNumberFormat="1" applyFont="1" applyBorder="1" applyAlignment="1">
      <alignment horizontal="center"/>
    </xf>
    <xf numFmtId="0" fontId="4" fillId="0" borderId="11" xfId="81" applyFont="1" applyBorder="1">
      <alignment/>
      <protection/>
    </xf>
    <xf numFmtId="0" fontId="4" fillId="0" borderId="10" xfId="81" applyFont="1" applyBorder="1" applyAlignment="1">
      <alignment vertical="top" wrapText="1"/>
      <protection/>
    </xf>
    <xf numFmtId="0" fontId="4" fillId="0" borderId="12" xfId="81" applyFont="1" applyBorder="1" applyAlignment="1">
      <alignment vertical="top" wrapText="1"/>
      <protection/>
    </xf>
    <xf numFmtId="0" fontId="4" fillId="0" borderId="10" xfId="65" applyFont="1" applyFill="1" applyBorder="1">
      <alignment/>
      <protection/>
    </xf>
    <xf numFmtId="9" fontId="4" fillId="0" borderId="10" xfId="96" applyFont="1" applyFill="1" applyBorder="1" applyAlignment="1">
      <alignment horizontal="center"/>
    </xf>
    <xf numFmtId="0" fontId="4" fillId="0" borderId="10" xfId="0" applyFont="1" applyFill="1" applyBorder="1" applyAlignment="1">
      <alignment/>
    </xf>
    <xf numFmtId="1" fontId="4" fillId="0" borderId="10" xfId="45" applyNumberFormat="1" applyFont="1" applyFill="1" applyBorder="1" applyAlignment="1">
      <alignment horizontal="center"/>
    </xf>
    <xf numFmtId="9" fontId="4" fillId="0" borderId="13" xfId="96" applyFont="1" applyFill="1" applyBorder="1" applyAlignment="1">
      <alignment horizontal="center"/>
    </xf>
    <xf numFmtId="0" fontId="63" fillId="0" borderId="0" xfId="0" applyFont="1" applyAlignment="1">
      <alignment horizontal="center"/>
    </xf>
    <xf numFmtId="0" fontId="4" fillId="0" borderId="11" xfId="66" applyFont="1" applyBorder="1">
      <alignment/>
      <protection/>
    </xf>
    <xf numFmtId="0" fontId="4" fillId="0" borderId="12" xfId="66" applyFont="1" applyBorder="1" applyAlignment="1">
      <alignment wrapText="1"/>
      <protection/>
    </xf>
    <xf numFmtId="0" fontId="6" fillId="0" borderId="0" xfId="0" applyFont="1" applyAlignment="1">
      <alignment/>
    </xf>
    <xf numFmtId="170" fontId="6" fillId="0" borderId="0" xfId="0" applyNumberFormat="1" applyFont="1" applyAlignment="1">
      <alignment/>
    </xf>
    <xf numFmtId="170" fontId="6" fillId="0" borderId="0" xfId="0" applyNumberFormat="1" applyFont="1" applyFill="1" applyAlignment="1">
      <alignment horizontal="center"/>
    </xf>
    <xf numFmtId="0" fontId="4" fillId="0" borderId="10" xfId="71" applyFont="1" applyFill="1" applyBorder="1">
      <alignment/>
      <protection/>
    </xf>
    <xf numFmtId="0" fontId="4" fillId="0" borderId="10" xfId="71" applyFont="1" applyFill="1" applyBorder="1" applyAlignment="1">
      <alignment wrapText="1"/>
      <protection/>
    </xf>
    <xf numFmtId="0" fontId="4" fillId="0" borderId="10" xfId="0" applyFont="1" applyFill="1" applyBorder="1" applyAlignment="1">
      <alignment horizontal="left"/>
    </xf>
    <xf numFmtId="0" fontId="4" fillId="0" borderId="10" xfId="0" applyFont="1" applyFill="1" applyBorder="1" applyAlignment="1">
      <alignment horizontal="left" wrapText="1"/>
    </xf>
    <xf numFmtId="3" fontId="4" fillId="0" borderId="10" xfId="71" applyNumberFormat="1" applyFont="1" applyFill="1" applyBorder="1" applyAlignment="1">
      <alignment horizontal="center"/>
      <protection/>
    </xf>
    <xf numFmtId="0" fontId="4" fillId="0" borderId="10" xfId="0" applyFont="1" applyFill="1" applyBorder="1" applyAlignment="1">
      <alignment wrapText="1"/>
    </xf>
    <xf numFmtId="0" fontId="4" fillId="0" borderId="10" xfId="85" applyFont="1" applyFill="1" applyBorder="1" applyAlignment="1">
      <alignment horizontal="left"/>
      <protection/>
    </xf>
    <xf numFmtId="3" fontId="4" fillId="0" borderId="10" xfId="85" applyNumberFormat="1" applyFont="1" applyFill="1" applyBorder="1" applyAlignment="1">
      <alignment horizont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0" fontId="4" fillId="0" borderId="10" xfId="85" applyFont="1" applyFill="1" applyBorder="1" applyAlignment="1">
      <alignment horizontal="left" wrapText="1"/>
      <protection/>
    </xf>
    <xf numFmtId="8" fontId="4" fillId="0" borderId="10" xfId="71"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48" applyNumberFormat="1" applyFont="1" applyFill="1" applyBorder="1" applyAlignment="1">
      <alignment horizontal="center"/>
    </xf>
    <xf numFmtId="9" fontId="4" fillId="0" borderId="10" xfId="100" applyFont="1" applyFill="1" applyBorder="1" applyAlignment="1">
      <alignment horizontal="center"/>
    </xf>
    <xf numFmtId="3" fontId="4" fillId="0" borderId="10" xfId="85" applyNumberFormat="1" applyFont="1" applyFill="1" applyBorder="1" applyAlignment="1">
      <alignment horizontal="center" wrapText="1"/>
      <protection/>
    </xf>
    <xf numFmtId="0" fontId="4" fillId="0" borderId="10" xfId="67" applyFont="1" applyFill="1" applyBorder="1">
      <alignment/>
      <protection/>
    </xf>
    <xf numFmtId="0" fontId="4" fillId="0" borderId="10" xfId="73" applyFont="1" applyFill="1" applyBorder="1">
      <alignment/>
      <protection/>
    </xf>
    <xf numFmtId="0" fontId="4" fillId="0" borderId="10" xfId="86" applyFont="1" applyFill="1" applyBorder="1" applyAlignment="1">
      <alignment horizontal="left" wrapText="1"/>
      <protection/>
    </xf>
    <xf numFmtId="3" fontId="4" fillId="0" borderId="10" xfId="46" applyNumberFormat="1" applyFont="1" applyFill="1" applyBorder="1" applyAlignment="1">
      <alignment horizontal="center"/>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69" applyFont="1" applyFill="1" applyBorder="1">
      <alignment/>
      <protection/>
    </xf>
    <xf numFmtId="0" fontId="4" fillId="0" borderId="0" xfId="0" applyFont="1" applyFill="1" applyAlignment="1">
      <alignment wrapText="1"/>
    </xf>
    <xf numFmtId="3" fontId="4" fillId="0" borderId="10" xfId="47" applyNumberFormat="1"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wrapText="1"/>
    </xf>
    <xf numFmtId="0" fontId="6" fillId="0" borderId="0" xfId="0" applyFont="1" applyAlignment="1">
      <alignment wrapText="1"/>
    </xf>
    <xf numFmtId="0" fontId="3" fillId="33" borderId="15" xfId="75" applyFont="1" applyFill="1" applyBorder="1" applyAlignment="1">
      <alignment horizontal="center" wrapText="1"/>
      <protection/>
    </xf>
    <xf numFmtId="0" fontId="3" fillId="33" borderId="16" xfId="75" applyFont="1" applyFill="1" applyBorder="1" applyAlignment="1">
      <alignment horizontal="center" wrapText="1"/>
      <protection/>
    </xf>
    <xf numFmtId="0" fontId="3" fillId="33" borderId="17" xfId="75" applyFont="1" applyFill="1" applyBorder="1" applyAlignment="1">
      <alignment horizontal="center" wrapText="1"/>
      <protection/>
    </xf>
    <xf numFmtId="0" fontId="4" fillId="0" borderId="11" xfId="75" applyFont="1" applyBorder="1">
      <alignment/>
      <protection/>
    </xf>
    <xf numFmtId="0" fontId="3" fillId="33" borderId="11" xfId="75" applyFont="1" applyFill="1" applyBorder="1" applyAlignment="1">
      <alignment horizontal="center" wrapText="1"/>
      <protection/>
    </xf>
    <xf numFmtId="0" fontId="3" fillId="33" borderId="10" xfId="75" applyFont="1" applyFill="1" applyBorder="1" applyAlignment="1">
      <alignment horizontal="center" wrapText="1"/>
      <protection/>
    </xf>
    <xf numFmtId="0" fontId="4" fillId="0" borderId="11" xfId="82" applyFont="1" applyBorder="1" applyAlignment="1">
      <alignment/>
      <protection/>
    </xf>
    <xf numFmtId="0" fontId="4" fillId="0" borderId="18" xfId="82" applyFont="1" applyBorder="1" applyAlignment="1">
      <alignment/>
      <protection/>
    </xf>
    <xf numFmtId="0" fontId="4" fillId="0" borderId="10" xfId="81" applyFont="1" applyFill="1" applyBorder="1" applyAlignment="1">
      <alignment vertical="top" wrapText="1"/>
      <protection/>
    </xf>
    <xf numFmtId="0" fontId="63" fillId="0" borderId="0" xfId="0" applyFont="1" applyAlignment="1">
      <alignment horizontal="left"/>
    </xf>
    <xf numFmtId="0" fontId="0" fillId="34" borderId="13" xfId="0" applyFill="1" applyBorder="1" applyAlignment="1">
      <alignment/>
    </xf>
    <xf numFmtId="0" fontId="0" fillId="34" borderId="19" xfId="0" applyFill="1" applyBorder="1" applyAlignment="1">
      <alignment/>
    </xf>
    <xf numFmtId="0" fontId="4" fillId="0" borderId="10" xfId="64" applyFont="1" applyFill="1" applyBorder="1">
      <alignment/>
      <protection/>
    </xf>
    <xf numFmtId="49" fontId="4" fillId="0" borderId="13" xfId="0" applyNumberFormat="1" applyFont="1" applyFill="1" applyBorder="1" applyAlignment="1">
      <alignment horizontal="left"/>
    </xf>
    <xf numFmtId="0" fontId="0" fillId="0" borderId="0" xfId="0" applyAlignment="1">
      <alignment wrapText="1"/>
    </xf>
    <xf numFmtId="0" fontId="3" fillId="35" borderId="10" xfId="88" applyFont="1" applyFill="1" applyBorder="1" applyAlignment="1">
      <alignment horizontal="center" wrapText="1"/>
      <protection/>
    </xf>
    <xf numFmtId="0" fontId="63" fillId="0" borderId="10" xfId="0" applyFont="1" applyBorder="1" applyAlignment="1">
      <alignment horizontal="left"/>
    </xf>
    <xf numFmtId="0" fontId="63" fillId="0" borderId="10" xfId="0" applyFont="1" applyFill="1" applyBorder="1" applyAlignment="1">
      <alignment horizontal="left"/>
    </xf>
    <xf numFmtId="49" fontId="63" fillId="0" borderId="10" xfId="0" applyNumberFormat="1" applyFont="1" applyFill="1" applyBorder="1" applyAlignment="1">
      <alignment horizontal="left"/>
    </xf>
    <xf numFmtId="1" fontId="63" fillId="0" borderId="10" xfId="0" applyNumberFormat="1" applyFont="1" applyFill="1" applyBorder="1" applyAlignment="1">
      <alignment horizontal="center"/>
    </xf>
    <xf numFmtId="0" fontId="3" fillId="35" borderId="10" xfId="84" applyFont="1" applyFill="1" applyBorder="1" applyAlignment="1">
      <alignment horizontal="center" wrapText="1"/>
      <protection/>
    </xf>
    <xf numFmtId="3" fontId="3" fillId="35" borderId="10" xfId="84" applyNumberFormat="1" applyFont="1" applyFill="1" applyBorder="1" applyAlignment="1">
      <alignment horizontal="center" wrapText="1"/>
      <protection/>
    </xf>
    <xf numFmtId="0" fontId="3" fillId="35" borderId="14" xfId="84" applyFont="1" applyFill="1" applyBorder="1" applyAlignment="1">
      <alignment horizontal="center" wrapText="1"/>
      <protection/>
    </xf>
    <xf numFmtId="0" fontId="63" fillId="0" borderId="10" xfId="0" applyFont="1" applyFill="1" applyBorder="1" applyAlignment="1">
      <alignment/>
    </xf>
    <xf numFmtId="0" fontId="4" fillId="0" borderId="11" xfId="74" applyFont="1" applyBorder="1">
      <alignment/>
      <protection/>
    </xf>
    <xf numFmtId="0" fontId="4" fillId="0" borderId="10" xfId="74" applyFont="1" applyBorder="1">
      <alignment/>
      <protection/>
    </xf>
    <xf numFmtId="0" fontId="4" fillId="0" borderId="0" xfId="75" applyFont="1" applyBorder="1">
      <alignment/>
      <protection/>
    </xf>
    <xf numFmtId="0" fontId="4" fillId="0" borderId="0" xfId="75" applyFont="1" applyFill="1" applyBorder="1" applyProtection="1">
      <alignment/>
      <protection locked="0"/>
    </xf>
    <xf numFmtId="0" fontId="0" fillId="0" borderId="0" xfId="0" applyAlignment="1">
      <alignment horizontal="center"/>
    </xf>
    <xf numFmtId="0" fontId="63" fillId="36" borderId="0" xfId="0" applyFont="1" applyFill="1" applyAlignment="1">
      <alignment/>
    </xf>
    <xf numFmtId="170" fontId="6" fillId="0" borderId="0" xfId="0" applyNumberFormat="1" applyFont="1" applyFill="1" applyBorder="1" applyAlignment="1">
      <alignment horizontal="center"/>
    </xf>
    <xf numFmtId="0" fontId="6" fillId="0" borderId="0" xfId="0" applyFont="1" applyFill="1" applyBorder="1" applyAlignment="1">
      <alignment/>
    </xf>
    <xf numFmtId="170" fontId="6" fillId="0" borderId="0" xfId="0" applyNumberFormat="1" applyFont="1" applyFill="1" applyBorder="1" applyAlignment="1">
      <alignment/>
    </xf>
    <xf numFmtId="0" fontId="6" fillId="0" borderId="0" xfId="0" applyFont="1" applyFill="1" applyBorder="1" applyAlignment="1">
      <alignment wrapText="1"/>
    </xf>
    <xf numFmtId="0" fontId="0" fillId="34" borderId="20" xfId="0" applyFill="1" applyBorder="1" applyAlignment="1">
      <alignment/>
    </xf>
    <xf numFmtId="0" fontId="3" fillId="35" borderId="10" xfId="88" applyFont="1" applyFill="1" applyBorder="1" applyAlignment="1">
      <alignment horizontal="left" wrapText="1"/>
      <protection/>
    </xf>
    <xf numFmtId="0" fontId="4" fillId="0" borderId="10" xfId="79" applyFont="1" applyBorder="1" applyAlignment="1">
      <alignment horizontal="left"/>
      <protection/>
    </xf>
    <xf numFmtId="0" fontId="4" fillId="0" borderId="10" xfId="79" applyFont="1" applyFill="1" applyBorder="1" applyAlignment="1">
      <alignment horizontal="left"/>
      <protection/>
    </xf>
    <xf numFmtId="0" fontId="3" fillId="11" borderId="10" xfId="88" applyFont="1" applyFill="1" applyBorder="1" applyAlignment="1">
      <alignment horizontal="center" wrapText="1"/>
      <protection/>
    </xf>
    <xf numFmtId="0" fontId="3" fillId="11" borderId="10" xfId="89" applyFont="1" applyFill="1" applyBorder="1" applyAlignment="1">
      <alignment horizontal="center" wrapText="1"/>
      <protection/>
    </xf>
    <xf numFmtId="164" fontId="4" fillId="0" borderId="10" xfId="79" applyNumberFormat="1" applyFont="1" applyFill="1" applyBorder="1" applyProtection="1">
      <alignment/>
      <protection locked="0"/>
    </xf>
    <xf numFmtId="0" fontId="63" fillId="0" borderId="0" xfId="0" applyFont="1" applyFill="1" applyAlignment="1">
      <alignment/>
    </xf>
    <xf numFmtId="164" fontId="4" fillId="37" borderId="10" xfId="79" applyNumberFormat="1" applyFont="1" applyFill="1" applyBorder="1" applyProtection="1">
      <alignment/>
      <protection locked="0"/>
    </xf>
    <xf numFmtId="0" fontId="4" fillId="37" borderId="10" xfId="79" applyFont="1" applyFill="1" applyBorder="1" applyAlignment="1">
      <alignment horizontal="left"/>
      <protection/>
    </xf>
    <xf numFmtId="0" fontId="4" fillId="37" borderId="10" xfId="0" applyFont="1" applyFill="1" applyBorder="1" applyAlignment="1">
      <alignment horizontal="left"/>
    </xf>
    <xf numFmtId="37" fontId="4" fillId="37" borderId="10" xfId="50" applyNumberFormat="1" applyFont="1" applyFill="1" applyBorder="1" applyAlignment="1">
      <alignment horizontal="center"/>
    </xf>
    <xf numFmtId="0" fontId="4" fillId="37" borderId="10" xfId="79" applyFont="1" applyFill="1" applyBorder="1" applyAlignment="1">
      <alignment horizontal="center"/>
      <protection/>
    </xf>
    <xf numFmtId="49" fontId="4" fillId="37" borderId="10" xfId="0" applyNumberFormat="1" applyFont="1" applyFill="1" applyBorder="1" applyAlignment="1">
      <alignment horizontal="left"/>
    </xf>
    <xf numFmtId="49" fontId="63" fillId="37" borderId="10" xfId="0" applyNumberFormat="1" applyFont="1" applyFill="1" applyBorder="1" applyAlignment="1">
      <alignment horizontal="left"/>
    </xf>
    <xf numFmtId="0" fontId="0" fillId="36" borderId="19" xfId="0" applyFill="1" applyBorder="1" applyAlignment="1">
      <alignment/>
    </xf>
    <xf numFmtId="0" fontId="63" fillId="0" borderId="0" xfId="0" applyFont="1" applyFill="1" applyAlignment="1">
      <alignment horizontal="left"/>
    </xf>
    <xf numFmtId="0" fontId="64" fillId="36" borderId="21" xfId="0" applyFont="1" applyFill="1" applyBorder="1" applyAlignment="1">
      <alignment/>
    </xf>
    <xf numFmtId="0" fontId="3" fillId="9" borderId="10" xfId="89" applyFont="1" applyFill="1" applyBorder="1" applyAlignment="1">
      <alignment horizontal="center" wrapText="1"/>
      <protection/>
    </xf>
    <xf numFmtId="0" fontId="3" fillId="10" borderId="10" xfId="89" applyFont="1" applyFill="1" applyBorder="1" applyAlignment="1">
      <alignment horizontal="center" wrapText="1"/>
      <protection/>
    </xf>
    <xf numFmtId="2" fontId="3" fillId="10" borderId="10" xfId="89" applyNumberFormat="1" applyFont="1" applyFill="1" applyBorder="1" applyAlignment="1">
      <alignment horizontal="center" wrapText="1"/>
      <protection/>
    </xf>
    <xf numFmtId="0" fontId="3" fillId="12" borderId="10" xfId="89" applyFont="1" applyFill="1" applyBorder="1" applyAlignment="1">
      <alignment horizontal="center" wrapText="1"/>
      <protection/>
    </xf>
    <xf numFmtId="0" fontId="3" fillId="13" borderId="10" xfId="89" applyFont="1" applyFill="1" applyBorder="1" applyAlignment="1">
      <alignment horizontal="center" wrapText="1"/>
      <protection/>
    </xf>
    <xf numFmtId="0" fontId="0" fillId="34" borderId="0" xfId="0" applyFill="1" applyBorder="1" applyAlignment="1">
      <alignment/>
    </xf>
    <xf numFmtId="0" fontId="4" fillId="0" borderId="10" xfId="80" applyFont="1" applyFill="1" applyBorder="1" applyAlignment="1" applyProtection="1">
      <alignment horizontal="center"/>
      <protection locked="0"/>
    </xf>
    <xf numFmtId="1" fontId="4" fillId="0" borderId="10" xfId="80" applyNumberFormat="1" applyFont="1" applyFill="1" applyBorder="1" applyAlignment="1" applyProtection="1">
      <alignment horizontal="center"/>
      <protection locked="0"/>
    </xf>
    <xf numFmtId="164" fontId="4" fillId="0" borderId="10" xfId="80" applyNumberFormat="1" applyFont="1" applyFill="1" applyBorder="1" applyAlignment="1" applyProtection="1">
      <alignment horizontal="center"/>
      <protection locked="0"/>
    </xf>
    <xf numFmtId="2" fontId="4" fillId="0" borderId="10" xfId="80" applyNumberFormat="1" applyFont="1" applyFill="1" applyBorder="1" applyAlignment="1" applyProtection="1">
      <alignment horizontal="center"/>
      <protection locked="0"/>
    </xf>
    <xf numFmtId="0" fontId="4" fillId="37" borderId="10" xfId="80" applyFont="1" applyFill="1" applyBorder="1" applyAlignment="1" applyProtection="1">
      <alignment horizontal="left"/>
      <protection locked="0"/>
    </xf>
    <xf numFmtId="0" fontId="4" fillId="0" borderId="10" xfId="80" applyFont="1" applyFill="1" applyBorder="1" applyAlignment="1" applyProtection="1">
      <alignment horizontal="left"/>
      <protection locked="0"/>
    </xf>
    <xf numFmtId="0" fontId="4" fillId="37" borderId="10" xfId="80" applyFont="1" applyFill="1" applyBorder="1" applyAlignment="1" applyProtection="1">
      <alignment horizontal="center"/>
      <protection locked="0"/>
    </xf>
    <xf numFmtId="1" fontId="4" fillId="37" borderId="10" xfId="80" applyNumberFormat="1" applyFont="1" applyFill="1" applyBorder="1" applyAlignment="1" applyProtection="1">
      <alignment horizontal="center"/>
      <protection locked="0"/>
    </xf>
    <xf numFmtId="164" fontId="4" fillId="37" borderId="10" xfId="80" applyNumberFormat="1" applyFont="1" applyFill="1" applyBorder="1" applyAlignment="1" applyProtection="1">
      <alignment horizontal="center"/>
      <protection locked="0"/>
    </xf>
    <xf numFmtId="2" fontId="4" fillId="37" borderId="10" xfId="80" applyNumberFormat="1" applyFont="1" applyFill="1" applyBorder="1" applyAlignment="1" applyProtection="1">
      <alignment horizontal="center"/>
      <protection locked="0"/>
    </xf>
    <xf numFmtId="0" fontId="4" fillId="37" borderId="10" xfId="80" applyFont="1" applyFill="1" applyBorder="1" applyAlignment="1" applyProtection="1">
      <alignment/>
      <protection locked="0"/>
    </xf>
    <xf numFmtId="0" fontId="4" fillId="0" borderId="10" xfId="80" applyFont="1" applyFill="1" applyBorder="1" applyAlignment="1" applyProtection="1">
      <alignment/>
      <protection locked="0"/>
    </xf>
    <xf numFmtId="0" fontId="63" fillId="0" borderId="0" xfId="0" applyFont="1" applyAlignment="1">
      <alignment/>
    </xf>
    <xf numFmtId="0" fontId="4" fillId="0" borderId="10" xfId="79" applyFont="1" applyFill="1" applyBorder="1" applyAlignment="1" applyProtection="1">
      <alignment horizontal="center"/>
      <protection locked="0"/>
    </xf>
    <xf numFmtId="164" fontId="4" fillId="0" borderId="10" xfId="79" applyNumberFormat="1" applyFont="1" applyFill="1" applyBorder="1" applyAlignment="1" applyProtection="1">
      <alignment horizontal="center"/>
      <protection locked="0"/>
    </xf>
    <xf numFmtId="0" fontId="4" fillId="37" borderId="10" xfId="79" applyFont="1" applyFill="1" applyBorder="1" applyAlignment="1" applyProtection="1">
      <alignment horizontal="center"/>
      <protection locked="0"/>
    </xf>
    <xf numFmtId="164" fontId="4" fillId="37" borderId="10" xfId="79" applyNumberFormat="1" applyFont="1" applyFill="1" applyBorder="1" applyAlignment="1" applyProtection="1">
      <alignment horizontal="center"/>
      <protection locked="0"/>
    </xf>
    <xf numFmtId="0" fontId="0" fillId="36" borderId="13" xfId="0" applyFill="1" applyBorder="1" applyAlignment="1">
      <alignment/>
    </xf>
    <xf numFmtId="0" fontId="0" fillId="36" borderId="19" xfId="0" applyFill="1" applyBorder="1" applyAlignment="1">
      <alignment horizontal="center"/>
    </xf>
    <xf numFmtId="0" fontId="0" fillId="36" borderId="0" xfId="0" applyFill="1" applyBorder="1" applyAlignment="1">
      <alignment/>
    </xf>
    <xf numFmtId="0" fontId="65" fillId="0" borderId="10" xfId="79" applyFont="1" applyFill="1" applyBorder="1" applyAlignment="1" applyProtection="1">
      <alignment horizontal="center"/>
      <protection locked="0"/>
    </xf>
    <xf numFmtId="164" fontId="65" fillId="0" borderId="10" xfId="79" applyNumberFormat="1" applyFont="1" applyFill="1" applyBorder="1" applyProtection="1">
      <alignment/>
      <protection locked="0"/>
    </xf>
    <xf numFmtId="0" fontId="65" fillId="37" borderId="10" xfId="79" applyFont="1" applyFill="1" applyBorder="1" applyAlignment="1" applyProtection="1">
      <alignment horizontal="center"/>
      <protection locked="0"/>
    </xf>
    <xf numFmtId="164" fontId="65" fillId="37" borderId="10" xfId="79" applyNumberFormat="1" applyFont="1" applyFill="1" applyBorder="1" applyProtection="1">
      <alignment/>
      <protection locked="0"/>
    </xf>
    <xf numFmtId="2" fontId="65" fillId="37" borderId="10" xfId="79" applyNumberFormat="1" applyFont="1" applyFill="1" applyBorder="1" applyProtection="1">
      <alignment/>
      <protection locked="0"/>
    </xf>
    <xf numFmtId="2" fontId="65" fillId="0" borderId="10" xfId="79" applyNumberFormat="1" applyFont="1" applyFill="1" applyBorder="1" applyProtection="1">
      <alignment/>
      <protection locked="0"/>
    </xf>
    <xf numFmtId="2" fontId="65" fillId="37" borderId="10" xfId="80" applyNumberFormat="1" applyFont="1" applyFill="1" applyBorder="1" applyAlignment="1" applyProtection="1">
      <alignment horizontal="center"/>
      <protection locked="0"/>
    </xf>
    <xf numFmtId="2" fontId="65" fillId="0" borderId="10" xfId="80" applyNumberFormat="1" applyFont="1" applyFill="1" applyBorder="1" applyAlignment="1" applyProtection="1">
      <alignment horizontal="center"/>
      <protection locked="0"/>
    </xf>
    <xf numFmtId="164" fontId="65" fillId="37" borderId="10" xfId="80" applyNumberFormat="1" applyFont="1" applyFill="1" applyBorder="1" applyAlignment="1" applyProtection="1">
      <alignment horizontal="center"/>
      <protection locked="0"/>
    </xf>
    <xf numFmtId="164" fontId="65" fillId="0" borderId="10" xfId="80" applyNumberFormat="1" applyFont="1" applyFill="1" applyBorder="1" applyAlignment="1" applyProtection="1">
      <alignment horizontal="center"/>
      <protection locked="0"/>
    </xf>
    <xf numFmtId="0" fontId="4" fillId="9" borderId="10" xfId="81" applyFont="1" applyFill="1" applyBorder="1" applyAlignment="1" applyProtection="1">
      <alignment horizontal="left"/>
      <protection locked="0"/>
    </xf>
    <xf numFmtId="0" fontId="4" fillId="9" borderId="14" xfId="81" applyFont="1" applyFill="1" applyBorder="1" applyAlignment="1" applyProtection="1">
      <alignment horizontal="left"/>
      <protection locked="0"/>
    </xf>
    <xf numFmtId="9" fontId="4" fillId="9" borderId="22" xfId="102" applyFont="1" applyFill="1" applyBorder="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4" fillId="0" borderId="0" xfId="81" applyFont="1" applyFill="1" applyBorder="1" applyAlignment="1" applyProtection="1">
      <alignment horizontal="left"/>
      <protection locked="0"/>
    </xf>
    <xf numFmtId="9" fontId="4" fillId="0" borderId="0" xfId="102" applyFont="1" applyFill="1" applyBorder="1" applyAlignment="1" applyProtection="1">
      <alignment horizontal="center"/>
      <protection locked="0"/>
    </xf>
    <xf numFmtId="0" fontId="4" fillId="10" borderId="10" xfId="81" applyFont="1" applyFill="1" applyBorder="1" applyAlignment="1" applyProtection="1">
      <alignment horizontal="left"/>
      <protection locked="0"/>
    </xf>
    <xf numFmtId="0" fontId="4" fillId="10" borderId="14" xfId="81" applyFont="1" applyFill="1" applyBorder="1" applyAlignment="1" applyProtection="1">
      <alignment horizontal="left"/>
      <protection locked="0"/>
    </xf>
    <xf numFmtId="9" fontId="4" fillId="10" borderId="22" xfId="102" applyFont="1" applyFill="1" applyBorder="1" applyAlignment="1" applyProtection="1">
      <alignment horizontal="center"/>
      <protection locked="0"/>
    </xf>
    <xf numFmtId="0" fontId="4" fillId="12" borderId="10" xfId="81" applyFont="1" applyFill="1" applyBorder="1" applyAlignment="1" applyProtection="1">
      <alignment horizontal="left"/>
      <protection locked="0"/>
    </xf>
    <xf numFmtId="0" fontId="4" fillId="12" borderId="14" xfId="81" applyFont="1" applyFill="1" applyBorder="1" applyAlignment="1" applyProtection="1">
      <alignment horizontal="left"/>
      <protection locked="0"/>
    </xf>
    <xf numFmtId="9" fontId="4" fillId="12" borderId="22" xfId="102" applyFont="1" applyFill="1" applyBorder="1" applyAlignment="1" applyProtection="1">
      <alignment horizontal="center"/>
      <protection locked="0"/>
    </xf>
    <xf numFmtId="0" fontId="4" fillId="13" borderId="10" xfId="81" applyFont="1" applyFill="1" applyBorder="1" applyAlignment="1" applyProtection="1">
      <alignment horizontal="left"/>
      <protection locked="0"/>
    </xf>
    <xf numFmtId="0" fontId="4" fillId="13" borderId="14" xfId="81" applyFont="1" applyFill="1" applyBorder="1" applyAlignment="1" applyProtection="1">
      <alignment horizontal="left"/>
      <protection locked="0"/>
    </xf>
    <xf numFmtId="9" fontId="4" fillId="13" borderId="22" xfId="102" applyFont="1" applyFill="1" applyBorder="1" applyAlignment="1" applyProtection="1">
      <alignment horizontal="center"/>
      <protection locked="0"/>
    </xf>
    <xf numFmtId="0" fontId="4" fillId="0" borderId="18" xfId="81" applyFont="1" applyFill="1" applyBorder="1">
      <alignment/>
      <protection/>
    </xf>
    <xf numFmtId="0" fontId="4" fillId="0" borderId="23" xfId="81" applyFont="1" applyFill="1" applyBorder="1" applyAlignment="1">
      <alignment vertical="top" wrapText="1"/>
      <protection/>
    </xf>
    <xf numFmtId="0" fontId="4" fillId="13" borderId="23" xfId="81" applyFont="1" applyFill="1" applyBorder="1" applyAlignment="1" applyProtection="1">
      <alignment horizontal="left"/>
      <protection locked="0"/>
    </xf>
    <xf numFmtId="0" fontId="4" fillId="13" borderId="24" xfId="81" applyFont="1" applyFill="1" applyBorder="1" applyAlignment="1" applyProtection="1">
      <alignment horizontal="left"/>
      <protection locked="0"/>
    </xf>
    <xf numFmtId="9" fontId="4" fillId="13" borderId="25" xfId="102" applyFont="1" applyFill="1" applyBorder="1" applyAlignment="1" applyProtection="1">
      <alignment horizontal="center"/>
      <protection locked="0"/>
    </xf>
    <xf numFmtId="0" fontId="4" fillId="0" borderId="11" xfId="81" applyFont="1" applyFill="1" applyBorder="1">
      <alignment/>
      <protection/>
    </xf>
    <xf numFmtId="0" fontId="63" fillId="0" borderId="18" xfId="0" applyFont="1" applyBorder="1" applyAlignment="1">
      <alignment/>
    </xf>
    <xf numFmtId="0" fontId="63" fillId="0" borderId="23" xfId="0" applyFont="1" applyBorder="1" applyAlignment="1">
      <alignment/>
    </xf>
    <xf numFmtId="0" fontId="63" fillId="12" borderId="23" xfId="0" applyFont="1" applyFill="1" applyBorder="1" applyAlignment="1">
      <alignment/>
    </xf>
    <xf numFmtId="0" fontId="4" fillId="12" borderId="23" xfId="81" applyFont="1" applyFill="1" applyBorder="1" applyAlignment="1" applyProtection="1">
      <alignment horizontal="left"/>
      <protection locked="0"/>
    </xf>
    <xf numFmtId="0" fontId="4" fillId="12" borderId="24" xfId="81" applyFont="1" applyFill="1" applyBorder="1" applyAlignment="1" applyProtection="1">
      <alignment horizontal="left"/>
      <protection locked="0"/>
    </xf>
    <xf numFmtId="9" fontId="4" fillId="12" borderId="25" xfId="102" applyFont="1" applyFill="1" applyBorder="1" applyAlignment="1" applyProtection="1">
      <alignment horizontal="center"/>
      <protection locked="0"/>
    </xf>
    <xf numFmtId="0" fontId="4" fillId="0" borderId="26" xfId="81" applyFont="1" applyBorder="1">
      <alignment/>
      <protection/>
    </xf>
    <xf numFmtId="0" fontId="4" fillId="12" borderId="12" xfId="81" applyFont="1" applyFill="1" applyBorder="1" applyAlignment="1" applyProtection="1">
      <alignment horizontal="left"/>
      <protection locked="0"/>
    </xf>
    <xf numFmtId="0" fontId="4" fillId="12" borderId="27" xfId="81" applyFont="1" applyFill="1" applyBorder="1" applyAlignment="1" applyProtection="1">
      <alignment horizontal="left"/>
      <protection locked="0"/>
    </xf>
    <xf numFmtId="9" fontId="4" fillId="12" borderId="28" xfId="102" applyFont="1" applyFill="1" applyBorder="1" applyAlignment="1" applyProtection="1">
      <alignment horizontal="center"/>
      <protection locked="0"/>
    </xf>
    <xf numFmtId="0" fontId="3" fillId="33" borderId="29" xfId="90" applyFont="1" applyFill="1" applyBorder="1" applyAlignment="1">
      <alignment horizontal="center" wrapText="1"/>
      <protection/>
    </xf>
    <xf numFmtId="0" fontId="3" fillId="33" borderId="30" xfId="90" applyFont="1" applyFill="1" applyBorder="1" applyAlignment="1">
      <alignment horizontal="center" wrapText="1"/>
      <protection/>
    </xf>
    <xf numFmtId="0" fontId="3" fillId="33" borderId="31" xfId="90" applyFont="1" applyFill="1" applyBorder="1" applyAlignment="1">
      <alignment horizontal="center" wrapText="1"/>
      <protection/>
    </xf>
    <xf numFmtId="0" fontId="3" fillId="33" borderId="32" xfId="90" applyFont="1" applyFill="1" applyBorder="1" applyAlignment="1">
      <alignment horizontal="center" wrapText="1"/>
      <protection/>
    </xf>
    <xf numFmtId="0" fontId="4" fillId="13" borderId="12" xfId="81" applyFont="1" applyFill="1" applyBorder="1" applyAlignment="1" applyProtection="1">
      <alignment horizontal="left"/>
      <protection locked="0"/>
    </xf>
    <xf numFmtId="0" fontId="4" fillId="13" borderId="27" xfId="81" applyFont="1" applyFill="1" applyBorder="1" applyAlignment="1" applyProtection="1">
      <alignment horizontal="left"/>
      <protection locked="0"/>
    </xf>
    <xf numFmtId="9" fontId="4" fillId="13" borderId="28" xfId="102" applyFont="1" applyFill="1" applyBorder="1" applyAlignment="1" applyProtection="1">
      <alignment horizontal="center"/>
      <protection locked="0"/>
    </xf>
    <xf numFmtId="0" fontId="4" fillId="10" borderId="12" xfId="81" applyFont="1" applyFill="1" applyBorder="1" applyAlignment="1" applyProtection="1">
      <alignment horizontal="left"/>
      <protection locked="0"/>
    </xf>
    <xf numFmtId="0" fontId="4" fillId="10" borderId="27" xfId="81" applyFont="1" applyFill="1" applyBorder="1" applyAlignment="1" applyProtection="1">
      <alignment horizontal="left"/>
      <protection locked="0"/>
    </xf>
    <xf numFmtId="9" fontId="4" fillId="10" borderId="28" xfId="102" applyFont="1" applyFill="1" applyBorder="1" applyAlignment="1" applyProtection="1">
      <alignment horizontal="center"/>
      <protection locked="0"/>
    </xf>
    <xf numFmtId="0" fontId="4" fillId="0" borderId="0" xfId="81" applyFont="1" applyFill="1" applyBorder="1">
      <alignment/>
      <protection/>
    </xf>
    <xf numFmtId="0" fontId="4" fillId="0" borderId="0" xfId="81" applyFont="1" applyFill="1" applyBorder="1" applyAlignment="1">
      <alignment vertical="top" wrapText="1"/>
      <protection/>
    </xf>
    <xf numFmtId="14" fontId="4" fillId="0" borderId="0" xfId="81" applyNumberFormat="1" applyFont="1" applyFill="1" applyBorder="1" applyAlignment="1" applyProtection="1">
      <alignment horizontal="left"/>
      <protection locked="0"/>
    </xf>
    <xf numFmtId="0" fontId="4" fillId="0" borderId="18" xfId="81" applyFont="1" applyBorder="1">
      <alignment/>
      <protection/>
    </xf>
    <xf numFmtId="0" fontId="4" fillId="0" borderId="23" xfId="81" applyFont="1" applyBorder="1" applyAlignment="1">
      <alignment vertical="top" wrapText="1"/>
      <protection/>
    </xf>
    <xf numFmtId="0" fontId="4" fillId="10" borderId="23" xfId="81" applyFont="1" applyFill="1" applyBorder="1" applyAlignment="1" applyProtection="1">
      <alignment horizontal="left"/>
      <protection locked="0"/>
    </xf>
    <xf numFmtId="14" fontId="4" fillId="10" borderId="23" xfId="81" applyNumberFormat="1" applyFont="1" applyFill="1" applyBorder="1" applyAlignment="1" applyProtection="1">
      <alignment horizontal="left"/>
      <protection locked="0"/>
    </xf>
    <xf numFmtId="0" fontId="4" fillId="10" borderId="24" xfId="81" applyFont="1" applyFill="1" applyBorder="1" applyAlignment="1" applyProtection="1">
      <alignment horizontal="left"/>
      <protection locked="0"/>
    </xf>
    <xf numFmtId="9" fontId="4" fillId="10" borderId="25" xfId="102" applyFont="1" applyFill="1" applyBorder="1" applyAlignment="1" applyProtection="1">
      <alignment horizontal="center"/>
      <protection locked="0"/>
    </xf>
    <xf numFmtId="0" fontId="4" fillId="9" borderId="12" xfId="81" applyFont="1" applyFill="1" applyBorder="1" applyAlignment="1" applyProtection="1">
      <alignment horizontal="left"/>
      <protection locked="0"/>
    </xf>
    <xf numFmtId="0" fontId="4" fillId="9" borderId="27" xfId="81" applyFont="1" applyFill="1" applyBorder="1" applyAlignment="1" applyProtection="1">
      <alignment horizontal="left"/>
      <protection locked="0"/>
    </xf>
    <xf numFmtId="0" fontId="63" fillId="0" borderId="0" xfId="0" applyFont="1" applyFill="1" applyBorder="1" applyAlignment="1">
      <alignment/>
    </xf>
    <xf numFmtId="9" fontId="63" fillId="0" borderId="0" xfId="0" applyNumberFormat="1" applyFont="1" applyFill="1" applyBorder="1" applyAlignment="1">
      <alignment horizontal="center"/>
    </xf>
    <xf numFmtId="0" fontId="63" fillId="9" borderId="23" xfId="0" applyFont="1" applyFill="1" applyBorder="1" applyAlignment="1">
      <alignment/>
    </xf>
    <xf numFmtId="0" fontId="4" fillId="9" borderId="24" xfId="81" applyFont="1" applyFill="1" applyBorder="1" applyAlignment="1" applyProtection="1">
      <alignment horizontal="left"/>
      <protection locked="0"/>
    </xf>
    <xf numFmtId="9" fontId="63" fillId="9" borderId="25" xfId="0" applyNumberFormat="1" applyFont="1" applyFill="1" applyBorder="1" applyAlignment="1">
      <alignment horizontal="center"/>
    </xf>
    <xf numFmtId="0" fontId="63" fillId="36" borderId="10" xfId="0" applyFont="1" applyFill="1" applyBorder="1" applyAlignment="1">
      <alignment/>
    </xf>
    <xf numFmtId="0" fontId="6" fillId="36" borderId="10" xfId="0" applyFont="1" applyFill="1" applyBorder="1" applyAlignment="1">
      <alignment/>
    </xf>
    <xf numFmtId="0" fontId="4" fillId="37" borderId="11" xfId="64" applyFont="1" applyFill="1" applyBorder="1">
      <alignment/>
      <protection/>
    </xf>
    <xf numFmtId="0" fontId="4" fillId="37" borderId="10" xfId="65" applyFont="1" applyFill="1" applyBorder="1">
      <alignment/>
      <protection/>
    </xf>
    <xf numFmtId="0" fontId="4" fillId="37" borderId="10" xfId="0" applyFont="1" applyFill="1" applyBorder="1" applyAlignment="1">
      <alignment/>
    </xf>
    <xf numFmtId="1" fontId="4" fillId="37" borderId="10" xfId="45" applyNumberFormat="1" applyFont="1" applyFill="1" applyBorder="1" applyAlignment="1">
      <alignment horizontal="center"/>
    </xf>
    <xf numFmtId="9" fontId="4" fillId="37" borderId="10" xfId="95" applyFont="1" applyFill="1" applyBorder="1" applyAlignment="1">
      <alignment horizontal="center"/>
    </xf>
    <xf numFmtId="0" fontId="4" fillId="37" borderId="10" xfId="64" applyFont="1" applyFill="1" applyBorder="1" applyProtection="1">
      <alignment/>
      <protection locked="0"/>
    </xf>
    <xf numFmtId="164" fontId="4" fillId="37" borderId="10" xfId="64" applyNumberFormat="1" applyFont="1" applyFill="1" applyBorder="1" applyProtection="1">
      <alignment/>
      <protection locked="0"/>
    </xf>
    <xf numFmtId="2" fontId="4" fillId="37" borderId="10" xfId="64" applyNumberFormat="1" applyFont="1" applyFill="1" applyBorder="1" applyProtection="1">
      <alignment/>
      <protection locked="0"/>
    </xf>
    <xf numFmtId="164" fontId="65" fillId="37" borderId="10" xfId="64" applyNumberFormat="1" applyFont="1" applyFill="1" applyBorder="1" applyProtection="1">
      <alignment/>
      <protection locked="0"/>
    </xf>
    <xf numFmtId="0" fontId="63" fillId="37" borderId="10" xfId="0" applyFont="1" applyFill="1" applyBorder="1" applyAlignment="1">
      <alignment horizontal="left"/>
    </xf>
    <xf numFmtId="0" fontId="66" fillId="37" borderId="10" xfId="0" applyFont="1" applyFill="1" applyBorder="1" applyAlignment="1">
      <alignment/>
    </xf>
    <xf numFmtId="1" fontId="63" fillId="37" borderId="10" xfId="0" applyNumberFormat="1" applyFont="1" applyFill="1" applyBorder="1" applyAlignment="1">
      <alignment horizontal="center"/>
    </xf>
    <xf numFmtId="9" fontId="4" fillId="37" borderId="10" xfId="96" applyFont="1" applyFill="1" applyBorder="1" applyAlignment="1">
      <alignment horizontal="center"/>
    </xf>
    <xf numFmtId="0" fontId="4" fillId="37" borderId="10" xfId="65" applyFont="1" applyFill="1" applyBorder="1" applyProtection="1">
      <alignment/>
      <protection locked="0"/>
    </xf>
    <xf numFmtId="164" fontId="4" fillId="37" borderId="10" xfId="65" applyNumberFormat="1" applyFont="1" applyFill="1" applyBorder="1" applyProtection="1">
      <alignment/>
      <protection locked="0"/>
    </xf>
    <xf numFmtId="2" fontId="65" fillId="37" borderId="10" xfId="64" applyNumberFormat="1" applyFont="1" applyFill="1" applyBorder="1" applyProtection="1">
      <alignment/>
      <protection locked="0"/>
    </xf>
    <xf numFmtId="0" fontId="4" fillId="37" borderId="10" xfId="64" applyFont="1" applyFill="1" applyBorder="1">
      <alignment/>
      <protection/>
    </xf>
    <xf numFmtId="0" fontId="63" fillId="37" borderId="10" xfId="0" applyFont="1" applyFill="1" applyBorder="1" applyAlignment="1">
      <alignment/>
    </xf>
    <xf numFmtId="164" fontId="63" fillId="37" borderId="10" xfId="0" applyNumberFormat="1" applyFont="1" applyFill="1" applyBorder="1" applyAlignment="1">
      <alignment/>
    </xf>
    <xf numFmtId="0" fontId="65" fillId="37" borderId="10" xfId="64" applyFont="1" applyFill="1" applyBorder="1" applyProtection="1">
      <alignment/>
      <protection locked="0"/>
    </xf>
    <xf numFmtId="0" fontId="6" fillId="37" borderId="10" xfId="0" applyFont="1" applyFill="1" applyBorder="1" applyAlignment="1">
      <alignment/>
    </xf>
    <xf numFmtId="164" fontId="6" fillId="37" borderId="10" xfId="0" applyNumberFormat="1" applyFont="1" applyFill="1" applyBorder="1" applyAlignment="1">
      <alignment/>
    </xf>
    <xf numFmtId="1" fontId="4" fillId="37" borderId="10" xfId="44" applyNumberFormat="1" applyFont="1" applyFill="1" applyBorder="1" applyAlignment="1">
      <alignment horizontal="center"/>
    </xf>
    <xf numFmtId="164" fontId="65" fillId="37" borderId="10" xfId="65" applyNumberFormat="1" applyFont="1" applyFill="1" applyBorder="1" applyProtection="1">
      <alignment/>
      <protection locked="0"/>
    </xf>
    <xf numFmtId="0" fontId="4" fillId="0" borderId="11" xfId="64" applyFont="1" applyFill="1" applyBorder="1">
      <alignment/>
      <protection/>
    </xf>
    <xf numFmtId="9" fontId="4" fillId="0" borderId="10" xfId="95" applyFont="1" applyFill="1" applyBorder="1" applyAlignment="1">
      <alignment horizontal="center"/>
    </xf>
    <xf numFmtId="0" fontId="4" fillId="0" borderId="10" xfId="64" applyFont="1" applyFill="1" applyBorder="1" applyProtection="1">
      <alignment/>
      <protection locked="0"/>
    </xf>
    <xf numFmtId="164" fontId="4" fillId="0" borderId="10" xfId="64" applyNumberFormat="1" applyFont="1" applyFill="1" applyBorder="1" applyProtection="1">
      <alignment/>
      <protection locked="0"/>
    </xf>
    <xf numFmtId="2" fontId="4" fillId="0" borderId="10" xfId="64" applyNumberFormat="1" applyFont="1" applyFill="1" applyBorder="1" applyProtection="1">
      <alignment/>
      <protection locked="0"/>
    </xf>
    <xf numFmtId="1" fontId="4" fillId="0" borderId="10" xfId="44" applyNumberFormat="1" applyFont="1" applyFill="1" applyBorder="1" applyAlignment="1">
      <alignment horizontal="center"/>
    </xf>
    <xf numFmtId="0" fontId="4" fillId="0" borderId="10" xfId="65" applyFont="1" applyFill="1" applyBorder="1" applyProtection="1">
      <alignment/>
      <protection locked="0"/>
    </xf>
    <xf numFmtId="164" fontId="4" fillId="0" borderId="10" xfId="65" applyNumberFormat="1" applyFont="1" applyFill="1" applyBorder="1" applyProtection="1">
      <alignment/>
      <protection locked="0"/>
    </xf>
    <xf numFmtId="0" fontId="65" fillId="0" borderId="10" xfId="64" applyFont="1" applyFill="1" applyBorder="1" applyProtection="1">
      <alignment/>
      <protection locked="0"/>
    </xf>
    <xf numFmtId="2" fontId="65" fillId="0" borderId="10" xfId="64" applyNumberFormat="1" applyFont="1" applyFill="1" applyBorder="1" applyProtection="1">
      <alignment/>
      <protection locked="0"/>
    </xf>
    <xf numFmtId="164" fontId="63" fillId="0" borderId="10" xfId="0" applyNumberFormat="1" applyFont="1" applyFill="1" applyBorder="1" applyAlignment="1">
      <alignment/>
    </xf>
    <xf numFmtId="0" fontId="6" fillId="0" borderId="10" xfId="0" applyFont="1" applyFill="1" applyBorder="1" applyAlignment="1">
      <alignment/>
    </xf>
    <xf numFmtId="164" fontId="6" fillId="0" borderId="10" xfId="0" applyNumberFormat="1" applyFont="1" applyFill="1" applyBorder="1" applyAlignment="1">
      <alignment/>
    </xf>
    <xf numFmtId="0" fontId="4" fillId="0" borderId="13" xfId="65" applyFont="1" applyFill="1" applyBorder="1">
      <alignment/>
      <protection/>
    </xf>
    <xf numFmtId="1" fontId="4" fillId="0" borderId="13" xfId="45" applyNumberFormat="1" applyFont="1" applyFill="1" applyBorder="1" applyAlignment="1">
      <alignment horizontal="center"/>
    </xf>
    <xf numFmtId="164" fontId="65" fillId="0" borderId="10" xfId="64" applyNumberFormat="1" applyFont="1" applyFill="1" applyBorder="1" applyProtection="1">
      <alignment/>
      <protection locked="0"/>
    </xf>
    <xf numFmtId="164" fontId="65" fillId="0" borderId="10" xfId="65" applyNumberFormat="1" applyFont="1" applyFill="1" applyBorder="1" applyProtection="1">
      <alignment/>
      <protection locked="0"/>
    </xf>
    <xf numFmtId="0" fontId="3" fillId="9" borderId="10" xfId="91" applyFont="1" applyFill="1" applyBorder="1" applyAlignment="1">
      <alignment horizontal="center" wrapText="1"/>
      <protection/>
    </xf>
    <xf numFmtId="0" fontId="3" fillId="10" borderId="10" xfId="91" applyFont="1" applyFill="1" applyBorder="1" applyAlignment="1">
      <alignment horizontal="center" wrapText="1"/>
      <protection/>
    </xf>
    <xf numFmtId="2" fontId="3" fillId="10" borderId="10" xfId="91" applyNumberFormat="1" applyFont="1" applyFill="1" applyBorder="1" applyAlignment="1">
      <alignment horizontal="center" wrapText="1"/>
      <protection/>
    </xf>
    <xf numFmtId="0" fontId="3" fillId="12" borderId="10" xfId="91" applyFont="1" applyFill="1" applyBorder="1" applyAlignment="1">
      <alignment horizontal="center" wrapText="1"/>
      <protection/>
    </xf>
    <xf numFmtId="0" fontId="3" fillId="13" borderId="10" xfId="91" applyFont="1" applyFill="1" applyBorder="1" applyAlignment="1">
      <alignment horizontal="center" wrapText="1"/>
      <protection/>
    </xf>
    <xf numFmtId="0" fontId="4" fillId="0" borderId="0" xfId="66" applyFont="1" applyFill="1" applyBorder="1">
      <alignment/>
      <protection/>
    </xf>
    <xf numFmtId="15" fontId="4" fillId="0" borderId="0" xfId="66" applyNumberFormat="1" applyFont="1" applyFill="1" applyBorder="1" applyAlignment="1" applyProtection="1">
      <alignment horizontal="left"/>
      <protection locked="0"/>
    </xf>
    <xf numFmtId="0" fontId="4" fillId="0" borderId="0" xfId="66" applyFont="1" applyFill="1" applyBorder="1" applyAlignment="1" applyProtection="1">
      <alignment horizontal="left"/>
      <protection locked="0"/>
    </xf>
    <xf numFmtId="14" fontId="4" fillId="0" borderId="0" xfId="66" applyNumberFormat="1" applyFont="1" applyFill="1" applyBorder="1" applyAlignment="1" applyProtection="1">
      <alignment horizontal="left"/>
      <protection locked="0"/>
    </xf>
    <xf numFmtId="9" fontId="4" fillId="0" borderId="0" xfId="97" applyFont="1" applyFill="1" applyBorder="1" applyAlignment="1" applyProtection="1">
      <alignment horizontal="center"/>
      <protection locked="0"/>
    </xf>
    <xf numFmtId="0" fontId="4" fillId="0" borderId="26" xfId="66" applyFont="1" applyBorder="1">
      <alignment/>
      <protection/>
    </xf>
    <xf numFmtId="0" fontId="3" fillId="33" borderId="29" xfId="83" applyFont="1" applyFill="1" applyBorder="1" applyAlignment="1">
      <alignment horizontal="center" wrapText="1"/>
      <protection/>
    </xf>
    <xf numFmtId="0" fontId="3" fillId="33" borderId="30" xfId="83" applyFont="1" applyFill="1" applyBorder="1" applyAlignment="1">
      <alignment horizontal="center" wrapText="1"/>
      <protection/>
    </xf>
    <xf numFmtId="0" fontId="3" fillId="33" borderId="31" xfId="83" applyFont="1" applyFill="1" applyBorder="1" applyAlignment="1">
      <alignment horizontal="center" wrapText="1"/>
      <protection/>
    </xf>
    <xf numFmtId="0" fontId="3" fillId="33" borderId="32" xfId="83" applyFont="1" applyFill="1" applyBorder="1" applyAlignment="1">
      <alignment horizontal="center" wrapText="1"/>
      <protection/>
    </xf>
    <xf numFmtId="0" fontId="4" fillId="0" borderId="33" xfId="66" applyFont="1" applyFill="1" applyBorder="1">
      <alignment/>
      <protection/>
    </xf>
    <xf numFmtId="0" fontId="4" fillId="0" borderId="0" xfId="0" applyFont="1" applyAlignment="1">
      <alignment/>
    </xf>
    <xf numFmtId="0" fontId="4" fillId="0" borderId="34" xfId="66" applyFont="1" applyFill="1" applyBorder="1" applyAlignment="1">
      <alignment wrapText="1"/>
      <protection/>
    </xf>
    <xf numFmtId="0" fontId="4" fillId="0" borderId="0" xfId="66" applyFont="1" applyFill="1" applyBorder="1" applyAlignment="1">
      <alignment wrapText="1"/>
      <protection/>
    </xf>
    <xf numFmtId="0" fontId="4" fillId="9" borderId="12" xfId="66" applyFont="1" applyFill="1" applyBorder="1" applyAlignment="1" applyProtection="1">
      <alignment horizontal="left"/>
      <protection locked="0"/>
    </xf>
    <xf numFmtId="15" fontId="4" fillId="9" borderId="12" xfId="66" applyNumberFormat="1" applyFont="1" applyFill="1" applyBorder="1" applyAlignment="1" applyProtection="1">
      <alignment horizontal="left"/>
      <protection locked="0"/>
    </xf>
    <xf numFmtId="0" fontId="4" fillId="9" borderId="27" xfId="66" applyFont="1" applyFill="1" applyBorder="1" applyAlignment="1" applyProtection="1">
      <alignment horizontal="left"/>
      <protection locked="0"/>
    </xf>
    <xf numFmtId="9" fontId="4" fillId="9" borderId="28" xfId="97" applyFont="1" applyFill="1" applyBorder="1" applyAlignment="1" applyProtection="1">
      <alignment horizontal="center"/>
      <protection locked="0"/>
    </xf>
    <xf numFmtId="0" fontId="4" fillId="9" borderId="10" xfId="66" applyFont="1" applyFill="1" applyBorder="1" applyAlignment="1" applyProtection="1">
      <alignment horizontal="left"/>
      <protection locked="0"/>
    </xf>
    <xf numFmtId="15" fontId="4" fillId="9" borderId="10" xfId="66" applyNumberFormat="1" applyFont="1" applyFill="1" applyBorder="1" applyAlignment="1" applyProtection="1">
      <alignment horizontal="left"/>
      <protection locked="0"/>
    </xf>
    <xf numFmtId="0" fontId="4" fillId="9" borderId="14" xfId="66" applyFont="1" applyFill="1" applyBorder="1" applyAlignment="1" applyProtection="1">
      <alignment horizontal="left"/>
      <protection locked="0"/>
    </xf>
    <xf numFmtId="9" fontId="4" fillId="9" borderId="22" xfId="97" applyFont="1" applyFill="1" applyBorder="1" applyAlignment="1" applyProtection="1">
      <alignment horizontal="center"/>
      <protection locked="0"/>
    </xf>
    <xf numFmtId="15" fontId="4" fillId="9" borderId="23" xfId="66" applyNumberFormat="1" applyFont="1" applyFill="1" applyBorder="1" applyAlignment="1" applyProtection="1">
      <alignment horizontal="left"/>
      <protection locked="0"/>
    </xf>
    <xf numFmtId="0" fontId="4" fillId="10" borderId="12" xfId="66" applyFont="1" applyFill="1" applyBorder="1" applyAlignment="1" applyProtection="1">
      <alignment horizontal="left"/>
      <protection locked="0"/>
    </xf>
    <xf numFmtId="14" fontId="4" fillId="10" borderId="12" xfId="66" applyNumberFormat="1" applyFont="1" applyFill="1" applyBorder="1" applyAlignment="1" applyProtection="1">
      <alignment horizontal="left"/>
      <protection locked="0"/>
    </xf>
    <xf numFmtId="0" fontId="4" fillId="10" borderId="27" xfId="66" applyFont="1" applyFill="1" applyBorder="1" applyAlignment="1" applyProtection="1">
      <alignment horizontal="left"/>
      <protection locked="0"/>
    </xf>
    <xf numFmtId="9" fontId="4" fillId="10" borderId="28" xfId="97" applyFont="1" applyFill="1" applyBorder="1" applyAlignment="1" applyProtection="1">
      <alignment horizontal="center"/>
      <protection locked="0"/>
    </xf>
    <xf numFmtId="0" fontId="4" fillId="10" borderId="10" xfId="66" applyFont="1" applyFill="1" applyBorder="1" applyAlignment="1" applyProtection="1">
      <alignment horizontal="left"/>
      <protection locked="0"/>
    </xf>
    <xf numFmtId="14" fontId="4" fillId="10" borderId="10" xfId="66" applyNumberFormat="1" applyFont="1" applyFill="1" applyBorder="1" applyAlignment="1" applyProtection="1">
      <alignment horizontal="left"/>
      <protection locked="0"/>
    </xf>
    <xf numFmtId="0" fontId="4" fillId="10" borderId="14" xfId="66" applyFont="1" applyFill="1" applyBorder="1" applyAlignment="1" applyProtection="1">
      <alignment horizontal="left"/>
      <protection locked="0"/>
    </xf>
    <xf numFmtId="9" fontId="4" fillId="10" borderId="22" xfId="97" applyFont="1" applyFill="1" applyBorder="1" applyAlignment="1" applyProtection="1">
      <alignment horizontal="center"/>
      <protection locked="0"/>
    </xf>
    <xf numFmtId="0" fontId="4" fillId="10" borderId="23" xfId="66" applyFont="1" applyFill="1" applyBorder="1" applyAlignment="1" applyProtection="1">
      <alignment horizontal="left"/>
      <protection locked="0"/>
    </xf>
    <xf numFmtId="0" fontId="0" fillId="10" borderId="23" xfId="0" applyFill="1" applyBorder="1" applyAlignment="1">
      <alignment/>
    </xf>
    <xf numFmtId="14" fontId="4" fillId="10" borderId="23" xfId="66" applyNumberFormat="1" applyFont="1" applyFill="1" applyBorder="1" applyAlignment="1" applyProtection="1">
      <alignment horizontal="left"/>
      <protection locked="0"/>
    </xf>
    <xf numFmtId="0" fontId="4" fillId="10" borderId="24" xfId="66" applyFont="1" applyFill="1" applyBorder="1" applyAlignment="1" applyProtection="1">
      <alignment horizontal="left"/>
      <protection locked="0"/>
    </xf>
    <xf numFmtId="9" fontId="4" fillId="10" borderId="25" xfId="97" applyFont="1" applyFill="1" applyBorder="1" applyAlignment="1" applyProtection="1">
      <alignment horizontal="center"/>
      <protection locked="0"/>
    </xf>
    <xf numFmtId="0" fontId="4" fillId="12" borderId="12" xfId="66" applyFont="1" applyFill="1" applyBorder="1" applyAlignment="1" applyProtection="1">
      <alignment horizontal="left"/>
      <protection locked="0"/>
    </xf>
    <xf numFmtId="0" fontId="4" fillId="12" borderId="27" xfId="66" applyFont="1" applyFill="1" applyBorder="1" applyAlignment="1" applyProtection="1">
      <alignment horizontal="left"/>
      <protection locked="0"/>
    </xf>
    <xf numFmtId="9" fontId="4" fillId="12" borderId="28" xfId="97" applyFont="1" applyFill="1" applyBorder="1" applyAlignment="1" applyProtection="1">
      <alignment horizontal="center"/>
      <protection locked="0"/>
    </xf>
    <xf numFmtId="0" fontId="4" fillId="12" borderId="10" xfId="66" applyFont="1" applyFill="1" applyBorder="1" applyAlignment="1" applyProtection="1">
      <alignment horizontal="left"/>
      <protection locked="0"/>
    </xf>
    <xf numFmtId="0" fontId="4" fillId="12" borderId="14" xfId="66" applyFont="1" applyFill="1" applyBorder="1" applyAlignment="1" applyProtection="1">
      <alignment horizontal="left"/>
      <protection locked="0"/>
    </xf>
    <xf numFmtId="9" fontId="4" fillId="12" borderId="22" xfId="97" applyFont="1" applyFill="1" applyBorder="1" applyAlignment="1" applyProtection="1">
      <alignment horizontal="center"/>
      <protection locked="0"/>
    </xf>
    <xf numFmtId="0" fontId="4" fillId="12" borderId="23" xfId="66" applyFont="1" applyFill="1" applyBorder="1" applyAlignment="1" applyProtection="1">
      <alignment horizontal="left"/>
      <protection locked="0"/>
    </xf>
    <xf numFmtId="0" fontId="4" fillId="12" borderId="24" xfId="66" applyFont="1" applyFill="1" applyBorder="1" applyAlignment="1" applyProtection="1">
      <alignment horizontal="left"/>
      <protection locked="0"/>
    </xf>
    <xf numFmtId="9" fontId="4" fillId="12" borderId="25" xfId="97" applyFont="1" applyFill="1" applyBorder="1" applyAlignment="1" applyProtection="1">
      <alignment horizontal="center"/>
      <protection locked="0"/>
    </xf>
    <xf numFmtId="0" fontId="4" fillId="13" borderId="12" xfId="66" applyFont="1" applyFill="1" applyBorder="1" applyAlignment="1" applyProtection="1">
      <alignment horizontal="left"/>
      <protection locked="0"/>
    </xf>
    <xf numFmtId="14" fontId="4" fillId="13" borderId="12" xfId="66" applyNumberFormat="1" applyFont="1" applyFill="1" applyBorder="1" applyAlignment="1" applyProtection="1">
      <alignment horizontal="left"/>
      <protection locked="0"/>
    </xf>
    <xf numFmtId="0" fontId="4" fillId="13" borderId="27" xfId="66" applyFont="1" applyFill="1" applyBorder="1" applyAlignment="1" applyProtection="1">
      <alignment horizontal="left"/>
      <protection locked="0"/>
    </xf>
    <xf numFmtId="9" fontId="4" fillId="13" borderId="28" xfId="97" applyFont="1" applyFill="1" applyBorder="1" applyAlignment="1" applyProtection="1">
      <alignment horizontal="center"/>
      <protection locked="0"/>
    </xf>
    <xf numFmtId="0" fontId="4" fillId="13" borderId="10" xfId="66" applyFont="1" applyFill="1" applyBorder="1" applyAlignment="1" applyProtection="1">
      <alignment horizontal="left"/>
      <protection locked="0"/>
    </xf>
    <xf numFmtId="14" fontId="4" fillId="13" borderId="10" xfId="66" applyNumberFormat="1" applyFont="1" applyFill="1" applyBorder="1" applyAlignment="1" applyProtection="1">
      <alignment horizontal="left"/>
      <protection locked="0"/>
    </xf>
    <xf numFmtId="0" fontId="4" fillId="13" borderId="14" xfId="66" applyFont="1" applyFill="1" applyBorder="1" applyAlignment="1" applyProtection="1">
      <alignment horizontal="left"/>
      <protection locked="0"/>
    </xf>
    <xf numFmtId="9" fontId="4" fillId="13" borderId="22" xfId="97" applyFont="1" applyFill="1" applyBorder="1" applyAlignment="1" applyProtection="1">
      <alignment horizontal="center"/>
      <protection locked="0"/>
    </xf>
    <xf numFmtId="0" fontId="4" fillId="13" borderId="23" xfId="66" applyFont="1" applyFill="1" applyBorder="1" applyAlignment="1" applyProtection="1">
      <alignment horizontal="left"/>
      <protection locked="0"/>
    </xf>
    <xf numFmtId="14" fontId="4" fillId="13" borderId="23" xfId="66" applyNumberFormat="1" applyFont="1" applyFill="1" applyBorder="1" applyAlignment="1" applyProtection="1">
      <alignment horizontal="left"/>
      <protection locked="0"/>
    </xf>
    <xf numFmtId="0" fontId="4" fillId="13" borderId="24" xfId="66" applyFont="1" applyFill="1" applyBorder="1" applyAlignment="1" applyProtection="1">
      <alignment horizontal="left"/>
      <protection locked="0"/>
    </xf>
    <xf numFmtId="9" fontId="4" fillId="13" borderId="25" xfId="97" applyFont="1" applyFill="1" applyBorder="1" applyAlignment="1" applyProtection="1">
      <alignment horizontal="center"/>
      <protection locked="0"/>
    </xf>
    <xf numFmtId="0" fontId="6" fillId="0" borderId="0" xfId="0" applyFont="1" applyFill="1" applyAlignment="1">
      <alignment/>
    </xf>
    <xf numFmtId="0" fontId="4" fillId="0" borderId="10" xfId="67" applyFont="1" applyFill="1" applyBorder="1" applyProtection="1">
      <alignment/>
      <protection locked="0"/>
    </xf>
    <xf numFmtId="0" fontId="4" fillId="0" borderId="10" xfId="68" applyFont="1" applyFill="1" applyBorder="1" applyProtection="1">
      <alignment/>
      <protection locked="0"/>
    </xf>
    <xf numFmtId="164" fontId="4" fillId="0" borderId="10" xfId="68" applyNumberFormat="1" applyFont="1" applyFill="1" applyBorder="1" applyProtection="1">
      <alignment/>
      <protection locked="0"/>
    </xf>
    <xf numFmtId="0" fontId="4" fillId="0" borderId="10" xfId="69" applyFont="1" applyFill="1" applyBorder="1" applyProtection="1">
      <alignment/>
      <protection locked="0"/>
    </xf>
    <xf numFmtId="164" fontId="4" fillId="0" borderId="10" xfId="69" applyNumberFormat="1" applyFont="1" applyFill="1" applyBorder="1" applyProtection="1">
      <alignment/>
      <protection locked="0"/>
    </xf>
    <xf numFmtId="164" fontId="65" fillId="0" borderId="10" xfId="69" applyNumberFormat="1" applyFont="1" applyFill="1" applyBorder="1" applyProtection="1">
      <alignment/>
      <protection locked="0"/>
    </xf>
    <xf numFmtId="0" fontId="4" fillId="0" borderId="10" xfId="71" applyFont="1" applyFill="1" applyBorder="1" applyProtection="1">
      <alignment/>
      <protection locked="0"/>
    </xf>
    <xf numFmtId="164" fontId="4" fillId="0" borderId="10" xfId="71" applyNumberFormat="1" applyFont="1" applyFill="1" applyBorder="1" applyProtection="1">
      <alignment/>
      <protection locked="0"/>
    </xf>
    <xf numFmtId="164" fontId="4" fillId="0" borderId="10" xfId="72" applyNumberFormat="1" applyFont="1" applyFill="1" applyBorder="1" applyProtection="1">
      <alignment/>
      <protection locked="0"/>
    </xf>
    <xf numFmtId="0" fontId="4" fillId="0" borderId="10" xfId="72" applyFont="1" applyFill="1" applyBorder="1" applyProtection="1">
      <alignment/>
      <protection locked="0"/>
    </xf>
    <xf numFmtId="164" fontId="65" fillId="0" borderId="10" xfId="71" applyNumberFormat="1" applyFont="1" applyFill="1" applyBorder="1" applyProtection="1">
      <alignment/>
      <protection locked="0"/>
    </xf>
    <xf numFmtId="9" fontId="4" fillId="0" borderId="10" xfId="98" applyFont="1" applyFill="1" applyBorder="1" applyAlignment="1">
      <alignment horizontal="center"/>
    </xf>
    <xf numFmtId="164" fontId="14" fillId="0" borderId="10" xfId="71" applyNumberFormat="1" applyFont="1" applyFill="1" applyBorder="1" applyProtection="1">
      <alignment/>
      <protection locked="0"/>
    </xf>
    <xf numFmtId="164" fontId="6" fillId="0" borderId="0" xfId="0" applyNumberFormat="1" applyFont="1" applyFill="1" applyAlignment="1">
      <alignment/>
    </xf>
    <xf numFmtId="0" fontId="4" fillId="0" borderId="14" xfId="0" applyFont="1" applyFill="1" applyBorder="1" applyAlignment="1">
      <alignment horizontal="left" wrapText="1"/>
    </xf>
    <xf numFmtId="0" fontId="6" fillId="0" borderId="10" xfId="0" applyFont="1" applyFill="1" applyBorder="1" applyAlignment="1">
      <alignment horizontal="center"/>
    </xf>
    <xf numFmtId="164" fontId="15" fillId="0" borderId="10" xfId="0" applyNumberFormat="1" applyFont="1" applyFill="1" applyBorder="1" applyAlignment="1">
      <alignment/>
    </xf>
    <xf numFmtId="0" fontId="7" fillId="0" borderId="10" xfId="72" applyFont="1" applyFill="1" applyBorder="1" applyProtection="1">
      <alignment/>
      <protection locked="0"/>
    </xf>
    <xf numFmtId="164" fontId="7" fillId="0" borderId="10" xfId="72" applyNumberFormat="1" applyFont="1" applyFill="1" applyBorder="1" applyProtection="1">
      <alignment/>
      <protection locked="0"/>
    </xf>
    <xf numFmtId="0" fontId="4" fillId="0" borderId="10" xfId="71" applyFont="1" applyFill="1" applyBorder="1" applyAlignment="1" applyProtection="1">
      <alignment horizontal="center"/>
      <protection locked="0"/>
    </xf>
    <xf numFmtId="164" fontId="4" fillId="0" borderId="10" xfId="71" applyNumberFormat="1" applyFont="1" applyFill="1" applyBorder="1" applyAlignment="1" applyProtection="1">
      <alignment/>
      <protection locked="0"/>
    </xf>
    <xf numFmtId="164" fontId="65" fillId="0" borderId="10" xfId="71" applyNumberFormat="1" applyFont="1" applyFill="1" applyBorder="1" applyAlignment="1" applyProtection="1">
      <alignment/>
      <protection locked="0"/>
    </xf>
    <xf numFmtId="9" fontId="4" fillId="0" borderId="10" xfId="99" applyFont="1" applyFill="1" applyBorder="1" applyAlignment="1">
      <alignment horizontal="center"/>
    </xf>
    <xf numFmtId="0" fontId="4" fillId="0" borderId="10" xfId="71" applyFont="1" applyFill="1" applyBorder="1" applyAlignment="1" applyProtection="1">
      <alignment/>
      <protection locked="0"/>
    </xf>
    <xf numFmtId="0" fontId="4" fillId="0" borderId="14" xfId="0" applyFont="1" applyFill="1" applyBorder="1" applyAlignment="1">
      <alignment vertical="top" wrapText="1"/>
    </xf>
    <xf numFmtId="0" fontId="4" fillId="0" borderId="0" xfId="0" applyFont="1" applyAlignment="1">
      <alignment wrapText="1"/>
    </xf>
    <xf numFmtId="3" fontId="4" fillId="0" borderId="0" xfId="0" applyNumberFormat="1" applyFont="1" applyAlignment="1">
      <alignment/>
    </xf>
    <xf numFmtId="0" fontId="39" fillId="0" borderId="0" xfId="0" applyFont="1" applyAlignment="1">
      <alignment/>
    </xf>
    <xf numFmtId="0" fontId="39" fillId="0" borderId="0" xfId="0" applyFont="1" applyAlignment="1">
      <alignment wrapText="1"/>
    </xf>
    <xf numFmtId="3" fontId="39" fillId="0" borderId="0" xfId="0" applyNumberFormat="1" applyFont="1" applyAlignment="1">
      <alignment/>
    </xf>
    <xf numFmtId="0" fontId="4" fillId="36" borderId="10" xfId="71" applyFont="1" applyFill="1" applyBorder="1">
      <alignment/>
      <protection/>
    </xf>
    <xf numFmtId="0" fontId="4" fillId="36" borderId="0" xfId="67" applyFont="1" applyFill="1">
      <alignment/>
      <protection/>
    </xf>
    <xf numFmtId="0" fontId="6" fillId="36" borderId="0" xfId="0" applyFont="1" applyFill="1" applyAlignment="1">
      <alignment/>
    </xf>
    <xf numFmtId="0" fontId="4" fillId="36" borderId="0" xfId="69" applyFont="1" applyFill="1">
      <alignment/>
      <protection/>
    </xf>
    <xf numFmtId="0" fontId="4" fillId="36" borderId="0" xfId="72" applyFont="1" applyFill="1">
      <alignment/>
      <protection/>
    </xf>
    <xf numFmtId="0" fontId="4" fillId="36" borderId="0" xfId="72" applyFont="1" applyFill="1" applyBorder="1">
      <alignment/>
      <protection/>
    </xf>
    <xf numFmtId="0" fontId="4" fillId="37" borderId="10" xfId="71" applyFont="1" applyFill="1" applyBorder="1">
      <alignment/>
      <protection/>
    </xf>
    <xf numFmtId="0" fontId="4" fillId="37" borderId="10" xfId="71" applyFont="1" applyFill="1" applyBorder="1" applyAlignment="1">
      <alignment wrapText="1"/>
      <protection/>
    </xf>
    <xf numFmtId="0" fontId="4" fillId="37" borderId="10" xfId="0" applyFont="1" applyFill="1" applyBorder="1" applyAlignment="1">
      <alignment wrapText="1"/>
    </xf>
    <xf numFmtId="3" fontId="4" fillId="37" borderId="10" xfId="71" applyNumberFormat="1" applyFont="1" applyFill="1" applyBorder="1" applyAlignment="1">
      <alignment horizontal="center"/>
      <protection/>
    </xf>
    <xf numFmtId="8" fontId="4" fillId="37" borderId="10" xfId="71" applyNumberFormat="1" applyFont="1" applyFill="1" applyBorder="1" applyAlignment="1">
      <alignment horizontal="center"/>
      <protection/>
    </xf>
    <xf numFmtId="0" fontId="4" fillId="37" borderId="10" xfId="67" applyFont="1" applyFill="1" applyBorder="1" applyProtection="1">
      <alignment/>
      <protection locked="0"/>
    </xf>
    <xf numFmtId="164" fontId="4" fillId="37" borderId="10" xfId="67" applyNumberFormat="1" applyFont="1" applyFill="1" applyBorder="1" applyProtection="1">
      <alignment/>
      <protection locked="0"/>
    </xf>
    <xf numFmtId="0" fontId="4" fillId="37" borderId="10" xfId="68" applyFont="1" applyFill="1" applyBorder="1" applyProtection="1">
      <alignment/>
      <protection locked="0"/>
    </xf>
    <xf numFmtId="164" fontId="4" fillId="37" borderId="10" xfId="68" applyNumberFormat="1" applyFont="1" applyFill="1" applyBorder="1" applyProtection="1">
      <alignment/>
      <protection locked="0"/>
    </xf>
    <xf numFmtId="164" fontId="65" fillId="37" borderId="10" xfId="67" applyNumberFormat="1" applyFont="1" applyFill="1" applyBorder="1" applyProtection="1">
      <alignment/>
      <protection locked="0"/>
    </xf>
    <xf numFmtId="0" fontId="4" fillId="37" borderId="10" xfId="85" applyFont="1" applyFill="1" applyBorder="1" applyAlignment="1">
      <alignment horizontal="left"/>
      <protection/>
    </xf>
    <xf numFmtId="3" fontId="4" fillId="37" borderId="10" xfId="85" applyNumberFormat="1" applyFont="1" applyFill="1" applyBorder="1" applyAlignment="1">
      <alignment horizontal="center"/>
      <protection/>
    </xf>
    <xf numFmtId="0" fontId="4" fillId="37" borderId="10" xfId="69" applyFont="1" applyFill="1" applyBorder="1" applyProtection="1">
      <alignment/>
      <protection locked="0"/>
    </xf>
    <xf numFmtId="164" fontId="4" fillId="37" borderId="10" xfId="69" applyNumberFormat="1" applyFont="1" applyFill="1" applyBorder="1" applyProtection="1">
      <alignment/>
      <protection locked="0"/>
    </xf>
    <xf numFmtId="0" fontId="4" fillId="37" borderId="10" xfId="70" applyFont="1" applyFill="1" applyBorder="1" applyProtection="1">
      <alignment/>
      <protection locked="0"/>
    </xf>
    <xf numFmtId="164" fontId="4" fillId="37" borderId="10" xfId="70" applyNumberFormat="1" applyFont="1" applyFill="1" applyBorder="1" applyProtection="1">
      <alignment/>
      <protection locked="0"/>
    </xf>
    <xf numFmtId="49" fontId="4" fillId="37" borderId="10" xfId="0" applyNumberFormat="1" applyFont="1" applyFill="1" applyBorder="1" applyAlignment="1">
      <alignment/>
    </xf>
    <xf numFmtId="49" fontId="4" fillId="37" borderId="10" xfId="0" applyNumberFormat="1" applyFont="1" applyFill="1" applyBorder="1" applyAlignment="1">
      <alignment wrapText="1"/>
    </xf>
    <xf numFmtId="0" fontId="4" fillId="37" borderId="10" xfId="85" applyFont="1" applyFill="1" applyBorder="1" applyAlignment="1">
      <alignment horizontal="left" wrapText="1"/>
      <protection/>
    </xf>
    <xf numFmtId="0" fontId="4" fillId="37" borderId="10" xfId="0" applyFont="1" applyFill="1" applyBorder="1" applyAlignment="1">
      <alignment horizontal="left" wrapText="1"/>
    </xf>
    <xf numFmtId="164" fontId="14" fillId="37" borderId="10" xfId="69" applyNumberFormat="1" applyFont="1" applyFill="1" applyBorder="1" applyProtection="1">
      <alignment/>
      <protection locked="0"/>
    </xf>
    <xf numFmtId="164" fontId="4" fillId="37" borderId="10" xfId="72" applyNumberFormat="1" applyFont="1" applyFill="1" applyBorder="1" applyProtection="1">
      <alignment/>
      <protection locked="0"/>
    </xf>
    <xf numFmtId="0" fontId="4" fillId="37" borderId="10" xfId="72" applyFont="1" applyFill="1" applyBorder="1" applyProtection="1">
      <alignment/>
      <protection locked="0"/>
    </xf>
    <xf numFmtId="164" fontId="4" fillId="37" borderId="10" xfId="71" applyNumberFormat="1" applyFont="1" applyFill="1" applyBorder="1" applyProtection="1">
      <alignment/>
      <protection locked="0"/>
    </xf>
    <xf numFmtId="164" fontId="65" fillId="37" borderId="10" xfId="71" applyNumberFormat="1" applyFont="1" applyFill="1" applyBorder="1" applyProtection="1">
      <alignment/>
      <protection locked="0"/>
    </xf>
    <xf numFmtId="3" fontId="4" fillId="37" borderId="10" xfId="85" applyNumberFormat="1" applyFont="1" applyFill="1" applyBorder="1" applyAlignment="1">
      <alignment horizontal="center" wrapText="1"/>
      <protection/>
    </xf>
    <xf numFmtId="0" fontId="4" fillId="37" borderId="10" xfId="67" applyFont="1" applyFill="1" applyBorder="1">
      <alignment/>
      <protection/>
    </xf>
    <xf numFmtId="3" fontId="4" fillId="37" borderId="10" xfId="46" applyNumberFormat="1" applyFont="1" applyFill="1" applyBorder="1" applyAlignment="1">
      <alignment horizontal="center"/>
    </xf>
    <xf numFmtId="9" fontId="4" fillId="37" borderId="10" xfId="98" applyFont="1" applyFill="1" applyBorder="1" applyAlignment="1">
      <alignment horizontal="center"/>
    </xf>
    <xf numFmtId="164" fontId="14" fillId="37" borderId="10" xfId="71" applyNumberFormat="1" applyFont="1" applyFill="1" applyBorder="1" applyProtection="1">
      <alignment/>
      <protection locked="0"/>
    </xf>
    <xf numFmtId="0" fontId="4" fillId="37" borderId="10" xfId="73" applyFont="1" applyFill="1" applyBorder="1">
      <alignment/>
      <protection/>
    </xf>
    <xf numFmtId="0" fontId="4" fillId="37" borderId="10" xfId="86" applyFont="1" applyFill="1" applyBorder="1" applyAlignment="1">
      <alignment horizontal="left" wrapText="1"/>
      <protection/>
    </xf>
    <xf numFmtId="16" fontId="4" fillId="37" borderId="0" xfId="0" applyNumberFormat="1" applyFont="1" applyFill="1" applyAlignment="1">
      <alignment horizontal="left" wrapText="1"/>
    </xf>
    <xf numFmtId="3" fontId="4" fillId="37" borderId="10" xfId="0" applyNumberFormat="1" applyFont="1" applyFill="1" applyBorder="1" applyAlignment="1">
      <alignment horizontal="center"/>
    </xf>
    <xf numFmtId="0" fontId="4" fillId="37" borderId="10" xfId="0" applyFont="1" applyFill="1" applyBorder="1" applyAlignment="1">
      <alignment horizontal="center"/>
    </xf>
    <xf numFmtId="0" fontId="6" fillId="37" borderId="10" xfId="0" applyFont="1" applyFill="1" applyBorder="1" applyAlignment="1">
      <alignment horizontal="center"/>
    </xf>
    <xf numFmtId="164" fontId="15" fillId="37" borderId="10" xfId="0" applyNumberFormat="1" applyFont="1" applyFill="1" applyBorder="1" applyAlignment="1">
      <alignment/>
    </xf>
    <xf numFmtId="0" fontId="4" fillId="37" borderId="14" xfId="0" applyFont="1" applyFill="1" applyBorder="1" applyAlignment="1">
      <alignment horizontal="left" wrapText="1"/>
    </xf>
    <xf numFmtId="0" fontId="7" fillId="37" borderId="10" xfId="72" applyFont="1" applyFill="1" applyBorder="1" applyProtection="1">
      <alignment/>
      <protection locked="0"/>
    </xf>
    <xf numFmtId="164" fontId="7" fillId="37" borderId="10" xfId="72" applyNumberFormat="1" applyFont="1" applyFill="1" applyBorder="1" applyProtection="1">
      <alignment/>
      <protection locked="0"/>
    </xf>
    <xf numFmtId="0" fontId="4" fillId="37" borderId="10" xfId="71" applyFont="1" applyFill="1" applyBorder="1" applyAlignment="1">
      <alignment horizontal="left"/>
      <protection/>
    </xf>
    <xf numFmtId="3" fontId="4" fillId="37" borderId="10" xfId="48" applyNumberFormat="1" applyFont="1" applyFill="1" applyBorder="1" applyAlignment="1">
      <alignment horizontal="center"/>
    </xf>
    <xf numFmtId="9" fontId="4" fillId="37" borderId="10" xfId="100" applyFont="1" applyFill="1" applyBorder="1" applyAlignment="1">
      <alignment horizontal="center"/>
    </xf>
    <xf numFmtId="49" fontId="4" fillId="37" borderId="0" xfId="0" applyNumberFormat="1" applyFont="1" applyFill="1" applyAlignment="1">
      <alignment wrapText="1"/>
    </xf>
    <xf numFmtId="0" fontId="4" fillId="37" borderId="10" xfId="0" applyFont="1" applyFill="1" applyBorder="1" applyAlignment="1">
      <alignment/>
    </xf>
    <xf numFmtId="0" fontId="4" fillId="37" borderId="10" xfId="71" applyFont="1" applyFill="1" applyBorder="1" applyProtection="1">
      <alignment/>
      <protection locked="0"/>
    </xf>
    <xf numFmtId="0" fontId="4" fillId="37" borderId="10" xfId="71" applyFont="1" applyFill="1" applyBorder="1" applyAlignment="1" applyProtection="1">
      <alignment horizontal="center"/>
      <protection locked="0"/>
    </xf>
    <xf numFmtId="0" fontId="4" fillId="37" borderId="10" xfId="72" applyFont="1" applyFill="1" applyBorder="1" applyAlignment="1" applyProtection="1">
      <alignment/>
      <protection locked="0"/>
    </xf>
    <xf numFmtId="164" fontId="4" fillId="37" borderId="10" xfId="72" applyNumberFormat="1" applyFont="1" applyFill="1" applyBorder="1" applyAlignment="1" applyProtection="1">
      <alignment/>
      <protection locked="0"/>
    </xf>
    <xf numFmtId="164" fontId="4" fillId="37" borderId="10" xfId="71" applyNumberFormat="1" applyFont="1" applyFill="1" applyBorder="1" applyAlignment="1" applyProtection="1">
      <alignment/>
      <protection locked="0"/>
    </xf>
    <xf numFmtId="164" fontId="65" fillId="37" borderId="10" xfId="71" applyNumberFormat="1" applyFont="1" applyFill="1" applyBorder="1" applyAlignment="1" applyProtection="1">
      <alignment/>
      <protection locked="0"/>
    </xf>
    <xf numFmtId="0" fontId="4" fillId="37" borderId="10" xfId="69" applyFont="1" applyFill="1" applyBorder="1">
      <alignment/>
      <protection/>
    </xf>
    <xf numFmtId="3" fontId="4" fillId="37" borderId="10" xfId="47" applyNumberFormat="1" applyFont="1" applyFill="1" applyBorder="1" applyAlignment="1">
      <alignment horizontal="center"/>
    </xf>
    <xf numFmtId="9" fontId="4" fillId="37" borderId="10" xfId="99" applyFont="1" applyFill="1" applyBorder="1" applyAlignment="1">
      <alignment horizontal="center"/>
    </xf>
    <xf numFmtId="0" fontId="4" fillId="37" borderId="10" xfId="71" applyFont="1" applyFill="1" applyBorder="1" applyAlignment="1" applyProtection="1">
      <alignment/>
      <protection locked="0"/>
    </xf>
    <xf numFmtId="0" fontId="4" fillId="37" borderId="0" xfId="0" applyFont="1" applyFill="1" applyAlignment="1">
      <alignment wrapText="1"/>
    </xf>
    <xf numFmtId="0" fontId="4" fillId="37" borderId="14" xfId="0" applyFont="1" applyFill="1" applyBorder="1" applyAlignment="1">
      <alignment wrapText="1"/>
    </xf>
    <xf numFmtId="0" fontId="4" fillId="37" borderId="13" xfId="0" applyFont="1" applyFill="1" applyBorder="1" applyAlignment="1">
      <alignment/>
    </xf>
    <xf numFmtId="0" fontId="4" fillId="37" borderId="13" xfId="69" applyFont="1" applyFill="1" applyBorder="1">
      <alignment/>
      <protection/>
    </xf>
    <xf numFmtId="0" fontId="4" fillId="37" borderId="13" xfId="0" applyFont="1" applyFill="1" applyBorder="1" applyAlignment="1">
      <alignment/>
    </xf>
    <xf numFmtId="0" fontId="4" fillId="37" borderId="13" xfId="0" applyFont="1" applyFill="1" applyBorder="1" applyAlignment="1">
      <alignment wrapText="1"/>
    </xf>
    <xf numFmtId="3" fontId="4" fillId="37" borderId="13" xfId="0" applyNumberFormat="1" applyFont="1" applyFill="1" applyBorder="1" applyAlignment="1">
      <alignment horizontal="center"/>
    </xf>
    <xf numFmtId="0" fontId="4" fillId="37" borderId="13" xfId="0" applyFont="1" applyFill="1" applyBorder="1" applyAlignment="1">
      <alignment horizontal="center"/>
    </xf>
    <xf numFmtId="164" fontId="4" fillId="37" borderId="13" xfId="71" applyNumberFormat="1" applyFont="1" applyFill="1" applyBorder="1" applyProtection="1">
      <alignment/>
      <protection locked="0"/>
    </xf>
    <xf numFmtId="0" fontId="4" fillId="37" borderId="14" xfId="0" applyFont="1" applyFill="1" applyBorder="1" applyAlignment="1">
      <alignment vertical="top" wrapText="1"/>
    </xf>
    <xf numFmtId="0" fontId="3" fillId="36" borderId="0" xfId="67" applyFont="1" applyFill="1" applyBorder="1" applyAlignment="1">
      <alignment horizontal="centerContinuous"/>
      <protection/>
    </xf>
    <xf numFmtId="0" fontId="3" fillId="36" borderId="0" xfId="84" applyFont="1" applyFill="1" applyBorder="1" applyAlignment="1">
      <alignment horizontal="center" wrapText="1"/>
      <protection/>
    </xf>
    <xf numFmtId="0" fontId="4" fillId="36" borderId="0" xfId="71" applyFont="1" applyFill="1">
      <alignment/>
      <protection/>
    </xf>
    <xf numFmtId="0" fontId="7" fillId="36" borderId="0" xfId="72" applyFont="1" applyFill="1">
      <alignment/>
      <protection/>
    </xf>
    <xf numFmtId="0" fontId="4" fillId="36" borderId="0" xfId="72" applyFont="1" applyFill="1" applyBorder="1" applyAlignment="1">
      <alignment/>
      <protection/>
    </xf>
    <xf numFmtId="0" fontId="4" fillId="36" borderId="0" xfId="71" applyFont="1" applyFill="1" applyBorder="1">
      <alignment/>
      <protection/>
    </xf>
    <xf numFmtId="0" fontId="4" fillId="36" borderId="0" xfId="71" applyFont="1" applyFill="1" applyBorder="1" applyAlignment="1">
      <alignment/>
      <protection/>
    </xf>
    <xf numFmtId="164" fontId="4" fillId="0" borderId="12" xfId="67" applyNumberFormat="1" applyFont="1" applyFill="1" applyBorder="1" applyAlignment="1" applyProtection="1">
      <alignment horizontal="right"/>
      <protection locked="0"/>
    </xf>
    <xf numFmtId="164" fontId="65" fillId="0" borderId="12" xfId="67" applyNumberFormat="1" applyFont="1" applyFill="1" applyBorder="1" applyAlignment="1" applyProtection="1">
      <alignment horizontal="right"/>
      <protection locked="0"/>
    </xf>
    <xf numFmtId="164" fontId="4" fillId="37" borderId="12" xfId="67" applyNumberFormat="1" applyFont="1" applyFill="1" applyBorder="1" applyAlignment="1" applyProtection="1">
      <alignment horizontal="right"/>
      <protection locked="0"/>
    </xf>
    <xf numFmtId="164" fontId="65" fillId="37" borderId="12" xfId="67" applyNumberFormat="1" applyFont="1" applyFill="1" applyBorder="1" applyAlignment="1" applyProtection="1">
      <alignment horizontal="right"/>
      <protection locked="0"/>
    </xf>
    <xf numFmtId="164" fontId="65" fillId="0" borderId="14" xfId="67" applyNumberFormat="1" applyFont="1" applyFill="1" applyBorder="1" applyAlignment="1" applyProtection="1">
      <alignment/>
      <protection locked="0"/>
    </xf>
    <xf numFmtId="164" fontId="4" fillId="37" borderId="10" xfId="67" applyNumberFormat="1" applyFont="1" applyFill="1" applyBorder="1" applyAlignment="1" applyProtection="1">
      <alignment horizontal="right"/>
      <protection locked="0"/>
    </xf>
    <xf numFmtId="164" fontId="4" fillId="37" borderId="10" xfId="69" applyNumberFormat="1" applyFont="1" applyFill="1" applyBorder="1" applyAlignment="1" applyProtection="1">
      <alignment horizontal="right"/>
      <protection locked="0"/>
    </xf>
    <xf numFmtId="164" fontId="4" fillId="0" borderId="10" xfId="69" applyNumberFormat="1" applyFont="1" applyFill="1" applyBorder="1" applyAlignment="1" applyProtection="1">
      <alignment horizontal="right"/>
      <protection locked="0"/>
    </xf>
    <xf numFmtId="164" fontId="65" fillId="0" borderId="10" xfId="69" applyNumberFormat="1" applyFont="1" applyFill="1" applyBorder="1" applyAlignment="1" applyProtection="1">
      <alignment horizontal="right"/>
      <protection locked="0"/>
    </xf>
    <xf numFmtId="164" fontId="65" fillId="37" borderId="10" xfId="69" applyNumberFormat="1" applyFont="1" applyFill="1" applyBorder="1" applyAlignment="1" applyProtection="1">
      <alignment horizontal="right"/>
      <protection locked="0"/>
    </xf>
    <xf numFmtId="164" fontId="4" fillId="0" borderId="10" xfId="71" applyNumberFormat="1" applyFont="1" applyFill="1" applyBorder="1" applyAlignment="1" applyProtection="1">
      <alignment horizontal="right"/>
      <protection locked="0"/>
    </xf>
    <xf numFmtId="164" fontId="4" fillId="37" borderId="10" xfId="71" applyNumberFormat="1" applyFont="1" applyFill="1" applyBorder="1" applyAlignment="1" applyProtection="1">
      <alignment horizontal="right"/>
      <protection locked="0"/>
    </xf>
    <xf numFmtId="164" fontId="65" fillId="37" borderId="10" xfId="71" applyNumberFormat="1" applyFont="1" applyFill="1" applyBorder="1" applyAlignment="1" applyProtection="1">
      <alignment horizontal="right"/>
      <protection locked="0"/>
    </xf>
    <xf numFmtId="164" fontId="6" fillId="0" borderId="10" xfId="0" applyNumberFormat="1" applyFont="1" applyFill="1" applyBorder="1" applyAlignment="1">
      <alignment horizontal="right"/>
    </xf>
    <xf numFmtId="164" fontId="6" fillId="37" borderId="10" xfId="0" applyNumberFormat="1" applyFont="1" applyFill="1" applyBorder="1" applyAlignment="1">
      <alignment horizontal="right"/>
    </xf>
    <xf numFmtId="164" fontId="65" fillId="0" borderId="10" xfId="71" applyNumberFormat="1" applyFont="1" applyFill="1" applyBorder="1" applyAlignment="1" applyProtection="1">
      <alignment horizontal="right"/>
      <protection locked="0"/>
    </xf>
    <xf numFmtId="164" fontId="4" fillId="37" borderId="13" xfId="71" applyNumberFormat="1" applyFont="1" applyFill="1" applyBorder="1" applyAlignment="1" applyProtection="1">
      <alignment horizontal="right"/>
      <protection locked="0"/>
    </xf>
    <xf numFmtId="164" fontId="6" fillId="0" borderId="0" xfId="0" applyNumberFormat="1" applyFont="1" applyAlignment="1">
      <alignment horizontal="right"/>
    </xf>
    <xf numFmtId="164" fontId="4" fillId="0" borderId="10" xfId="70" applyNumberFormat="1" applyFont="1" applyFill="1" applyBorder="1" applyAlignment="1" applyProtection="1">
      <alignment horizontal="right"/>
      <protection locked="0"/>
    </xf>
    <xf numFmtId="164" fontId="4" fillId="37" borderId="10" xfId="70" applyNumberFormat="1" applyFont="1" applyFill="1" applyBorder="1" applyAlignment="1" applyProtection="1">
      <alignment horizontal="right"/>
      <protection locked="0"/>
    </xf>
    <xf numFmtId="164" fontId="14" fillId="0" borderId="10" xfId="70" applyNumberFormat="1" applyFont="1" applyFill="1" applyBorder="1" applyAlignment="1" applyProtection="1">
      <alignment horizontal="right"/>
      <protection locked="0"/>
    </xf>
    <xf numFmtId="164" fontId="14" fillId="37" borderId="10" xfId="68" applyNumberFormat="1" applyFont="1" applyFill="1" applyBorder="1" applyAlignment="1" applyProtection="1">
      <alignment horizontal="right"/>
      <protection locked="0"/>
    </xf>
    <xf numFmtId="164" fontId="4" fillId="37" borderId="10" xfId="72" applyNumberFormat="1" applyFont="1" applyFill="1" applyBorder="1" applyAlignment="1" applyProtection="1">
      <alignment horizontal="right"/>
      <protection locked="0"/>
    </xf>
    <xf numFmtId="164" fontId="14" fillId="0" borderId="10" xfId="72" applyNumberFormat="1" applyFont="1" applyFill="1" applyBorder="1" applyAlignment="1" applyProtection="1">
      <alignment horizontal="right"/>
      <protection locked="0"/>
    </xf>
    <xf numFmtId="164" fontId="4" fillId="0" borderId="10" xfId="72" applyNumberFormat="1" applyFont="1" applyFill="1" applyBorder="1" applyAlignment="1" applyProtection="1">
      <alignment horizontal="right"/>
      <protection locked="0"/>
    </xf>
    <xf numFmtId="164" fontId="65" fillId="0" borderId="10" xfId="72" applyNumberFormat="1" applyFont="1" applyFill="1" applyBorder="1" applyAlignment="1" applyProtection="1">
      <alignment horizontal="right"/>
      <protection locked="0"/>
    </xf>
    <xf numFmtId="164" fontId="7" fillId="37" borderId="10" xfId="72" applyNumberFormat="1" applyFont="1" applyFill="1" applyBorder="1" applyAlignment="1" applyProtection="1">
      <alignment horizontal="right"/>
      <protection locked="0"/>
    </xf>
    <xf numFmtId="164" fontId="65" fillId="37" borderId="10" xfId="72" applyNumberFormat="1" applyFont="1" applyFill="1" applyBorder="1" applyAlignment="1" applyProtection="1">
      <alignment horizontal="right"/>
      <protection locked="0"/>
    </xf>
    <xf numFmtId="164" fontId="14" fillId="37" borderId="10" xfId="71" applyNumberFormat="1" applyFont="1" applyFill="1" applyBorder="1" applyAlignment="1" applyProtection="1">
      <alignment horizontal="right"/>
      <protection locked="0"/>
    </xf>
    <xf numFmtId="164" fontId="14" fillId="0" borderId="10" xfId="71" applyNumberFormat="1" applyFont="1" applyFill="1" applyBorder="1" applyAlignment="1" applyProtection="1">
      <alignment horizontal="right"/>
      <protection locked="0"/>
    </xf>
    <xf numFmtId="164" fontId="4" fillId="37" borderId="13" xfId="72" applyNumberFormat="1" applyFont="1" applyFill="1" applyBorder="1" applyAlignment="1" applyProtection="1">
      <alignment horizontal="right"/>
      <protection locked="0"/>
    </xf>
    <xf numFmtId="164" fontId="0" fillId="0" borderId="0" xfId="0" applyNumberFormat="1" applyAlignment="1">
      <alignment horizontal="right"/>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14" fillId="37" borderId="12" xfId="67" applyNumberFormat="1" applyFont="1" applyFill="1" applyBorder="1" applyAlignment="1" applyProtection="1">
      <alignment horizontal="right"/>
      <protection locked="0"/>
    </xf>
    <xf numFmtId="164" fontId="6" fillId="0" borderId="0" xfId="0" applyNumberFormat="1" applyFont="1" applyFill="1" applyAlignment="1">
      <alignment horizontal="right"/>
    </xf>
    <xf numFmtId="1" fontId="4" fillId="37" borderId="10" xfId="67" applyNumberFormat="1" applyFont="1" applyFill="1" applyBorder="1" applyAlignment="1" applyProtection="1">
      <alignment horizontal="center"/>
      <protection locked="0"/>
    </xf>
    <xf numFmtId="1" fontId="4" fillId="37" borderId="10" xfId="69" applyNumberFormat="1" applyFont="1" applyFill="1" applyBorder="1" applyAlignment="1" applyProtection="1">
      <alignment horizontal="center"/>
      <protection locked="0"/>
    </xf>
    <xf numFmtId="1" fontId="4" fillId="0" borderId="10" xfId="69" applyNumberFormat="1" applyFont="1" applyFill="1" applyBorder="1" applyAlignment="1" applyProtection="1">
      <alignment horizontal="center"/>
      <protection locked="0"/>
    </xf>
    <xf numFmtId="1" fontId="14" fillId="37" borderId="10" xfId="69" applyNumberFormat="1" applyFont="1" applyFill="1" applyBorder="1" applyAlignment="1" applyProtection="1">
      <alignment horizontal="center"/>
      <protection locked="0"/>
    </xf>
    <xf numFmtId="1" fontId="4" fillId="0" borderId="10" xfId="71" applyNumberFormat="1" applyFont="1" applyFill="1" applyBorder="1" applyAlignment="1" applyProtection="1">
      <alignment horizontal="center"/>
      <protection locked="0"/>
    </xf>
    <xf numFmtId="1" fontId="4" fillId="37" borderId="10" xfId="71" applyNumberFormat="1" applyFont="1" applyFill="1" applyBorder="1" applyAlignment="1" applyProtection="1">
      <alignment horizontal="center"/>
      <protection locked="0"/>
    </xf>
    <xf numFmtId="1" fontId="14" fillId="37" borderId="10" xfId="71" applyNumberFormat="1" applyFont="1" applyFill="1" applyBorder="1" applyAlignment="1" applyProtection="1">
      <alignment horizontal="center"/>
      <protection locked="0"/>
    </xf>
    <xf numFmtId="1" fontId="15" fillId="0" borderId="10" xfId="0" applyNumberFormat="1" applyFont="1" applyFill="1" applyBorder="1" applyAlignment="1">
      <alignment horizontal="center"/>
    </xf>
    <xf numFmtId="1" fontId="15" fillId="37" borderId="10" xfId="0" applyNumberFormat="1" applyFont="1" applyFill="1" applyBorder="1" applyAlignment="1">
      <alignment horizontal="center"/>
    </xf>
    <xf numFmtId="1" fontId="14" fillId="0" borderId="10" xfId="71" applyNumberFormat="1" applyFont="1" applyFill="1" applyBorder="1" applyAlignment="1" applyProtection="1">
      <alignment horizontal="center"/>
      <protection locked="0"/>
    </xf>
    <xf numFmtId="1" fontId="4" fillId="37" borderId="13" xfId="71" applyNumberFormat="1" applyFont="1" applyFill="1" applyBorder="1" applyAlignment="1" applyProtection="1">
      <alignment horizontal="center"/>
      <protection locked="0"/>
    </xf>
    <xf numFmtId="0" fontId="6" fillId="0" borderId="0" xfId="0" applyFont="1" applyAlignment="1">
      <alignment horizontal="center"/>
    </xf>
    <xf numFmtId="0" fontId="4" fillId="0" borderId="12" xfId="67" applyFont="1" applyFill="1" applyBorder="1" applyAlignment="1" applyProtection="1">
      <alignment horizontal="center"/>
      <protection locked="0"/>
    </xf>
    <xf numFmtId="0" fontId="4" fillId="37" borderId="12" xfId="67" applyFont="1" applyFill="1" applyBorder="1" applyAlignment="1" applyProtection="1">
      <alignment horizontal="center"/>
      <protection locked="0"/>
    </xf>
    <xf numFmtId="0" fontId="14" fillId="37" borderId="12" xfId="67" applyFont="1" applyFill="1" applyBorder="1" applyAlignment="1" applyProtection="1">
      <alignment horizontal="center"/>
      <protection locked="0"/>
    </xf>
    <xf numFmtId="16" fontId="4" fillId="37" borderId="12" xfId="67" applyNumberFormat="1" applyFont="1" applyFill="1" applyBorder="1" applyAlignment="1" applyProtection="1">
      <alignment horizontal="center"/>
      <protection locked="0"/>
    </xf>
    <xf numFmtId="16" fontId="4" fillId="0" borderId="12" xfId="67" applyNumberFormat="1" applyFont="1" applyFill="1" applyBorder="1" applyAlignment="1" applyProtection="1">
      <alignment horizontal="center"/>
      <protection locked="0"/>
    </xf>
    <xf numFmtId="0" fontId="4" fillId="0" borderId="10" xfId="70" applyFont="1" applyFill="1" applyBorder="1" applyAlignment="1" applyProtection="1">
      <alignment horizontal="center"/>
      <protection locked="0"/>
    </xf>
    <xf numFmtId="0" fontId="4" fillId="37" borderId="10" xfId="70" applyFont="1" applyFill="1" applyBorder="1" applyAlignment="1" applyProtection="1">
      <alignment horizontal="center"/>
      <protection locked="0"/>
    </xf>
    <xf numFmtId="0" fontId="14" fillId="0" borderId="10" xfId="70" applyFont="1" applyFill="1" applyBorder="1" applyAlignment="1" applyProtection="1">
      <alignment horizontal="center"/>
      <protection locked="0"/>
    </xf>
    <xf numFmtId="0" fontId="14" fillId="37" borderId="10" xfId="68" applyFont="1" applyFill="1" applyBorder="1" applyAlignment="1" applyProtection="1">
      <alignment horizontal="center"/>
      <protection locked="0"/>
    </xf>
    <xf numFmtId="164" fontId="4" fillId="37" borderId="10" xfId="72" applyNumberFormat="1" applyFont="1" applyFill="1" applyBorder="1" applyAlignment="1" applyProtection="1">
      <alignment horizontal="center"/>
      <protection locked="0"/>
    </xf>
    <xf numFmtId="0" fontId="14" fillId="0" borderId="10" xfId="72" applyFont="1" applyFill="1" applyBorder="1" applyAlignment="1" applyProtection="1">
      <alignment horizontal="center"/>
      <protection locked="0"/>
    </xf>
    <xf numFmtId="0" fontId="4" fillId="37" borderId="10" xfId="72" applyFont="1" applyFill="1" applyBorder="1" applyAlignment="1" applyProtection="1">
      <alignment horizontal="center"/>
      <protection locked="0"/>
    </xf>
    <xf numFmtId="0" fontId="4" fillId="0" borderId="10" xfId="72" applyFont="1" applyFill="1" applyBorder="1" applyAlignment="1" applyProtection="1">
      <alignment horizontal="center"/>
      <protection locked="0"/>
    </xf>
    <xf numFmtId="0" fontId="7" fillId="37" borderId="10" xfId="72" applyFont="1" applyFill="1" applyBorder="1" applyAlignment="1" applyProtection="1">
      <alignment horizontal="center"/>
      <protection locked="0"/>
    </xf>
    <xf numFmtId="0" fontId="16" fillId="0" borderId="10" xfId="72" applyFont="1" applyFill="1" applyBorder="1" applyAlignment="1" applyProtection="1">
      <alignment horizontal="center"/>
      <protection locked="0"/>
    </xf>
    <xf numFmtId="0" fontId="14" fillId="37" borderId="10" xfId="71" applyFont="1" applyFill="1" applyBorder="1" applyAlignment="1" applyProtection="1">
      <alignment horizontal="center"/>
      <protection locked="0"/>
    </xf>
    <xf numFmtId="0" fontId="14" fillId="0" borderId="10" xfId="71" applyFont="1" applyFill="1" applyBorder="1" applyAlignment="1" applyProtection="1">
      <alignment horizontal="center"/>
      <protection locked="0"/>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36" borderId="14" xfId="0" applyFont="1" applyFill="1" applyBorder="1" applyAlignment="1">
      <alignment/>
    </xf>
    <xf numFmtId="0" fontId="4" fillId="36" borderId="14" xfId="71" applyFont="1" applyFill="1" applyBorder="1">
      <alignment/>
      <protection/>
    </xf>
    <xf numFmtId="2" fontId="4" fillId="0" borderId="10" xfId="67" applyNumberFormat="1" applyFont="1" applyFill="1" applyBorder="1" applyProtection="1">
      <alignment/>
      <protection locked="0"/>
    </xf>
    <xf numFmtId="2" fontId="65" fillId="0" borderId="10" xfId="67" applyNumberFormat="1" applyFont="1" applyFill="1" applyBorder="1" applyProtection="1">
      <alignment/>
      <protection locked="0"/>
    </xf>
    <xf numFmtId="2" fontId="4" fillId="37" borderId="10" xfId="67" applyNumberFormat="1" applyFont="1" applyFill="1" applyBorder="1" applyProtection="1">
      <alignment/>
      <protection locked="0"/>
    </xf>
    <xf numFmtId="2" fontId="65" fillId="37" borderId="10" xfId="67" applyNumberFormat="1" applyFont="1" applyFill="1" applyBorder="1" applyProtection="1">
      <alignment/>
      <protection locked="0"/>
    </xf>
    <xf numFmtId="164" fontId="3" fillId="0" borderId="10" xfId="68" applyNumberFormat="1" applyFont="1" applyFill="1" applyBorder="1" applyAlignment="1" applyProtection="1">
      <alignment horizontal="right"/>
      <protection locked="0"/>
    </xf>
    <xf numFmtId="164" fontId="3" fillId="37" borderId="10" xfId="68" applyNumberFormat="1" applyFont="1" applyFill="1" applyBorder="1" applyAlignment="1" applyProtection="1">
      <alignment horizontal="right"/>
      <protection locked="0"/>
    </xf>
    <xf numFmtId="164" fontId="3" fillId="37" borderId="10" xfId="70" applyNumberFormat="1" applyFont="1" applyFill="1" applyBorder="1" applyAlignment="1" applyProtection="1">
      <alignment horizontal="right"/>
      <protection locked="0"/>
    </xf>
    <xf numFmtId="164" fontId="3" fillId="0" borderId="10" xfId="69" applyNumberFormat="1" applyFont="1" applyFill="1" applyBorder="1" applyAlignment="1" applyProtection="1">
      <alignment horizontal="right"/>
      <protection locked="0"/>
    </xf>
    <xf numFmtId="164" fontId="3" fillId="37" borderId="10" xfId="69" applyNumberFormat="1" applyFont="1" applyFill="1" applyBorder="1" applyAlignment="1" applyProtection="1">
      <alignment horizontal="right"/>
      <protection locked="0"/>
    </xf>
    <xf numFmtId="164" fontId="3" fillId="37" borderId="10" xfId="67" applyNumberFormat="1" applyFont="1" applyFill="1" applyBorder="1" applyAlignment="1" applyProtection="1">
      <alignment horizontal="right"/>
      <protection locked="0"/>
    </xf>
    <xf numFmtId="164" fontId="3" fillId="0" borderId="10" xfId="71" applyNumberFormat="1" applyFont="1" applyFill="1" applyBorder="1" applyAlignment="1" applyProtection="1">
      <alignment horizontal="right"/>
      <protection locked="0"/>
    </xf>
    <xf numFmtId="164" fontId="3" fillId="37" borderId="10" xfId="72" applyNumberFormat="1" applyFont="1" applyFill="1" applyBorder="1" applyAlignment="1" applyProtection="1">
      <alignment horizontal="right"/>
      <protection locked="0"/>
    </xf>
    <xf numFmtId="164" fontId="3" fillId="0" borderId="10" xfId="72" applyNumberFormat="1" applyFont="1" applyFill="1" applyBorder="1" applyAlignment="1" applyProtection="1">
      <alignment horizontal="right"/>
      <protection locked="0"/>
    </xf>
    <xf numFmtId="164" fontId="8" fillId="0" borderId="10" xfId="0" applyNumberFormat="1" applyFont="1" applyFill="1" applyBorder="1" applyAlignment="1">
      <alignment horizontal="right"/>
    </xf>
    <xf numFmtId="164" fontId="8" fillId="37" borderId="10" xfId="0" applyNumberFormat="1" applyFont="1" applyFill="1" applyBorder="1" applyAlignment="1">
      <alignment horizontal="right"/>
    </xf>
    <xf numFmtId="164" fontId="17" fillId="37" borderId="10" xfId="72" applyNumberFormat="1" applyFont="1" applyFill="1" applyBorder="1" applyAlignment="1" applyProtection="1">
      <alignment horizontal="right"/>
      <protection locked="0"/>
    </xf>
    <xf numFmtId="164" fontId="17" fillId="0" borderId="10" xfId="72" applyNumberFormat="1" applyFont="1" applyFill="1" applyBorder="1" applyAlignment="1" applyProtection="1">
      <alignment horizontal="right"/>
      <protection locked="0"/>
    </xf>
    <xf numFmtId="164" fontId="3" fillId="37" borderId="10" xfId="71" applyNumberFormat="1" applyFont="1" applyFill="1" applyBorder="1" applyAlignment="1" applyProtection="1">
      <alignment horizontal="right"/>
      <protection locked="0"/>
    </xf>
    <xf numFmtId="0" fontId="3" fillId="0" borderId="10" xfId="71" applyFont="1" applyFill="1" applyBorder="1" applyAlignment="1" applyProtection="1">
      <alignment horizontal="right"/>
      <protection locked="0"/>
    </xf>
    <xf numFmtId="0" fontId="3" fillId="37" borderId="10" xfId="71" applyFont="1" applyFill="1" applyBorder="1" applyAlignment="1" applyProtection="1">
      <alignment horizontal="right"/>
      <protection locked="0"/>
    </xf>
    <xf numFmtId="0" fontId="61" fillId="0" borderId="0" xfId="0" applyFont="1" applyAlignment="1">
      <alignment horizontal="right"/>
    </xf>
    <xf numFmtId="0" fontId="8" fillId="0" borderId="0" xfId="0" applyFont="1" applyFill="1" applyBorder="1" applyAlignment="1">
      <alignment horizontal="right" wrapText="1"/>
    </xf>
    <xf numFmtId="170" fontId="8" fillId="0" borderId="0" xfId="0" applyNumberFormat="1" applyFont="1" applyFill="1" applyBorder="1" applyAlignment="1">
      <alignment horizontal="right"/>
    </xf>
    <xf numFmtId="170" fontId="8" fillId="0" borderId="0" xfId="0" applyNumberFormat="1" applyFont="1" applyFill="1" applyAlignment="1">
      <alignment horizontal="right"/>
    </xf>
    <xf numFmtId="164" fontId="4" fillId="0" borderId="13" xfId="67" applyNumberFormat="1" applyFont="1" applyFill="1" applyBorder="1" applyAlignment="1" applyProtection="1">
      <alignment/>
      <protection locked="0"/>
    </xf>
    <xf numFmtId="164" fontId="4" fillId="0" borderId="12" xfId="67" applyNumberFormat="1" applyFont="1" applyFill="1" applyBorder="1" applyAlignment="1" applyProtection="1">
      <alignment/>
      <protection locked="0"/>
    </xf>
    <xf numFmtId="164" fontId="4" fillId="37" borderId="13" xfId="67" applyNumberFormat="1" applyFont="1" applyFill="1" applyBorder="1" applyAlignment="1" applyProtection="1">
      <alignment/>
      <protection locked="0"/>
    </xf>
    <xf numFmtId="164" fontId="65" fillId="37" borderId="13" xfId="67" applyNumberFormat="1" applyFont="1" applyFill="1" applyBorder="1" applyAlignment="1" applyProtection="1">
      <alignment/>
      <protection locked="0"/>
    </xf>
    <xf numFmtId="164" fontId="4" fillId="37" borderId="12" xfId="67" applyNumberFormat="1" applyFont="1" applyFill="1" applyBorder="1" applyAlignment="1" applyProtection="1">
      <alignment/>
      <protection locked="0"/>
    </xf>
    <xf numFmtId="164" fontId="65" fillId="37" borderId="12" xfId="67" applyNumberFormat="1" applyFont="1" applyFill="1" applyBorder="1" applyAlignment="1" applyProtection="1">
      <alignment/>
      <protection locked="0"/>
    </xf>
    <xf numFmtId="164" fontId="65" fillId="0" borderId="13" xfId="67" applyNumberFormat="1" applyFont="1" applyFill="1" applyBorder="1" applyAlignment="1" applyProtection="1">
      <alignment/>
      <protection locked="0"/>
    </xf>
    <xf numFmtId="164" fontId="65" fillId="0" borderId="12" xfId="67" applyNumberFormat="1" applyFont="1" applyFill="1" applyBorder="1" applyAlignment="1" applyProtection="1">
      <alignment/>
      <protection locked="0"/>
    </xf>
    <xf numFmtId="164" fontId="4" fillId="37" borderId="13" xfId="69" applyNumberFormat="1" applyFont="1" applyFill="1" applyBorder="1" applyAlignment="1" applyProtection="1">
      <alignment/>
      <protection locked="0"/>
    </xf>
    <xf numFmtId="164" fontId="65" fillId="37" borderId="13" xfId="69" applyNumberFormat="1" applyFont="1" applyFill="1" applyBorder="1" applyAlignment="1" applyProtection="1">
      <alignment/>
      <protection locked="0"/>
    </xf>
    <xf numFmtId="164" fontId="4" fillId="37" borderId="12" xfId="69" applyNumberFormat="1" applyFont="1" applyFill="1" applyBorder="1" applyAlignment="1" applyProtection="1">
      <alignment/>
      <protection locked="0"/>
    </xf>
    <xf numFmtId="164" fontId="65" fillId="37" borderId="12" xfId="69" applyNumberFormat="1" applyFont="1" applyFill="1" applyBorder="1" applyAlignment="1" applyProtection="1">
      <alignment/>
      <protection locked="0"/>
    </xf>
    <xf numFmtId="0" fontId="3" fillId="9" borderId="15" xfId="84" applyFont="1" applyFill="1" applyBorder="1" applyAlignment="1">
      <alignment horizontal="center" wrapText="1"/>
      <protection/>
    </xf>
    <xf numFmtId="164" fontId="3" fillId="9" borderId="16" xfId="84" applyNumberFormat="1" applyFont="1" applyFill="1" applyBorder="1" applyAlignment="1">
      <alignment horizontal="center" wrapText="1"/>
      <protection/>
    </xf>
    <xf numFmtId="164" fontId="3" fillId="9" borderId="17" xfId="84" applyNumberFormat="1" applyFont="1" applyFill="1" applyBorder="1" applyAlignment="1">
      <alignment horizontal="center" wrapText="1"/>
      <protection/>
    </xf>
    <xf numFmtId="0" fontId="3" fillId="10" borderId="15" xfId="84" applyFont="1" applyFill="1" applyBorder="1" applyAlignment="1">
      <alignment horizontal="center" wrapText="1"/>
      <protection/>
    </xf>
    <xf numFmtId="164" fontId="3" fillId="10" borderId="16" xfId="84" applyNumberFormat="1" applyFont="1" applyFill="1" applyBorder="1" applyAlignment="1">
      <alignment horizontal="center" wrapText="1"/>
      <protection/>
    </xf>
    <xf numFmtId="164" fontId="3" fillId="10" borderId="17" xfId="84" applyNumberFormat="1" applyFont="1" applyFill="1" applyBorder="1" applyAlignment="1">
      <alignment horizontal="center" wrapText="1"/>
      <protection/>
    </xf>
    <xf numFmtId="0" fontId="3" fillId="12" borderId="15" xfId="84" applyFont="1" applyFill="1" applyBorder="1" applyAlignment="1">
      <alignment horizontal="center" wrapText="1"/>
      <protection/>
    </xf>
    <xf numFmtId="164" fontId="3" fillId="12" borderId="16" xfId="84" applyNumberFormat="1" applyFont="1" applyFill="1" applyBorder="1" applyAlignment="1">
      <alignment horizontal="center" wrapText="1"/>
      <protection/>
    </xf>
    <xf numFmtId="164" fontId="3" fillId="12" borderId="17" xfId="84" applyNumberFormat="1" applyFont="1" applyFill="1" applyBorder="1" applyAlignment="1">
      <alignment horizontal="center" wrapText="1"/>
      <protection/>
    </xf>
    <xf numFmtId="1" fontId="3" fillId="13" borderId="15" xfId="84" applyNumberFormat="1" applyFont="1" applyFill="1" applyBorder="1" applyAlignment="1">
      <alignment horizontal="center" wrapText="1"/>
      <protection/>
    </xf>
    <xf numFmtId="0" fontId="3" fillId="13" borderId="16" xfId="84" applyFont="1" applyFill="1" applyBorder="1" applyAlignment="1">
      <alignment horizontal="center" wrapText="1"/>
      <protection/>
    </xf>
    <xf numFmtId="0" fontId="3" fillId="13" borderId="17" xfId="84" applyFont="1" applyFill="1" applyBorder="1" applyAlignment="1">
      <alignment horizontal="center" wrapText="1"/>
      <protection/>
    </xf>
    <xf numFmtId="0" fontId="3" fillId="11" borderId="12" xfId="84" applyFont="1" applyFill="1" applyBorder="1" applyAlignment="1">
      <alignment horizontal="center" wrapText="1"/>
      <protection/>
    </xf>
    <xf numFmtId="0" fontId="4" fillId="0" borderId="10" xfId="68" applyFont="1" applyFill="1" applyBorder="1" applyAlignment="1" applyProtection="1">
      <alignment wrapText="1"/>
      <protection locked="0"/>
    </xf>
    <xf numFmtId="0" fontId="4" fillId="0" borderId="10" xfId="67" applyFont="1" applyFill="1" applyBorder="1" applyAlignment="1" applyProtection="1">
      <alignment wrapText="1"/>
      <protection locked="0"/>
    </xf>
    <xf numFmtId="0" fontId="4" fillId="37" borderId="10" xfId="68" applyFont="1" applyFill="1" applyBorder="1" applyAlignment="1" applyProtection="1">
      <alignment wrapText="1"/>
      <protection locked="0"/>
    </xf>
    <xf numFmtId="0" fontId="4" fillId="37" borderId="10" xfId="67" applyFont="1" applyFill="1" applyBorder="1" applyAlignment="1" applyProtection="1">
      <alignment wrapText="1"/>
      <protection locked="0"/>
    </xf>
    <xf numFmtId="0" fontId="4" fillId="37" borderId="10" xfId="70" applyFont="1" applyFill="1" applyBorder="1" applyAlignment="1" applyProtection="1">
      <alignment wrapText="1"/>
      <protection locked="0"/>
    </xf>
    <xf numFmtId="0" fontId="4" fillId="0" borderId="10" xfId="69" applyFont="1" applyFill="1" applyBorder="1" applyAlignment="1" applyProtection="1">
      <alignment wrapText="1"/>
      <protection locked="0"/>
    </xf>
    <xf numFmtId="0" fontId="4" fillId="37" borderId="10" xfId="69" applyFont="1" applyFill="1" applyBorder="1" applyAlignment="1" applyProtection="1">
      <alignment wrapText="1"/>
      <protection locked="0"/>
    </xf>
    <xf numFmtId="0" fontId="4" fillId="0" borderId="10" xfId="71" applyFont="1" applyFill="1" applyBorder="1" applyAlignment="1" applyProtection="1">
      <alignment wrapText="1"/>
      <protection locked="0"/>
    </xf>
    <xf numFmtId="0" fontId="4" fillId="37" borderId="10" xfId="72" applyFont="1" applyFill="1" applyBorder="1" applyAlignment="1" applyProtection="1">
      <alignment wrapText="1"/>
      <protection locked="0"/>
    </xf>
    <xf numFmtId="0" fontId="4" fillId="0" borderId="10" xfId="72" applyFont="1" applyFill="1" applyBorder="1" applyAlignment="1" applyProtection="1">
      <alignment wrapText="1"/>
      <protection locked="0"/>
    </xf>
    <xf numFmtId="0" fontId="6" fillId="0" borderId="10" xfId="0" applyFont="1" applyFill="1" applyBorder="1" applyAlignment="1">
      <alignment wrapText="1"/>
    </xf>
    <xf numFmtId="0" fontId="6" fillId="37" borderId="10" xfId="0" applyFont="1" applyFill="1" applyBorder="1" applyAlignment="1">
      <alignment wrapText="1"/>
    </xf>
    <xf numFmtId="0" fontId="7" fillId="37" borderId="10" xfId="72" applyFont="1" applyFill="1" applyBorder="1" applyAlignment="1" applyProtection="1">
      <alignment wrapText="1"/>
      <protection locked="0"/>
    </xf>
    <xf numFmtId="0" fontId="7" fillId="0" borderId="10" xfId="72" applyFont="1" applyFill="1" applyBorder="1" applyAlignment="1" applyProtection="1">
      <alignment wrapText="1"/>
      <protection locked="0"/>
    </xf>
    <xf numFmtId="0" fontId="4" fillId="37" borderId="10" xfId="71" applyFont="1" applyFill="1" applyBorder="1" applyAlignment="1" applyProtection="1">
      <alignment wrapText="1"/>
      <protection locked="0"/>
    </xf>
    <xf numFmtId="0" fontId="13" fillId="0" borderId="10" xfId="74" applyFont="1" applyBorder="1" applyAlignment="1">
      <alignment horizontal="left"/>
      <protection/>
    </xf>
    <xf numFmtId="0" fontId="4" fillId="0" borderId="26" xfId="74" applyFont="1" applyBorder="1">
      <alignment/>
      <protection/>
    </xf>
    <xf numFmtId="0" fontId="4" fillId="0" borderId="12" xfId="74" applyFont="1" applyBorder="1">
      <alignment/>
      <protection/>
    </xf>
    <xf numFmtId="0" fontId="3" fillId="33" borderId="29" xfId="87" applyFont="1" applyFill="1" applyBorder="1" applyAlignment="1">
      <alignment horizontal="center" wrapText="1"/>
      <protection/>
    </xf>
    <xf numFmtId="0" fontId="3" fillId="33" borderId="31" xfId="87" applyFont="1" applyFill="1" applyBorder="1" applyAlignment="1">
      <alignment horizontal="center" wrapText="1"/>
      <protection/>
    </xf>
    <xf numFmtId="0" fontId="3" fillId="33" borderId="32" xfId="87" applyFont="1" applyFill="1" applyBorder="1" applyAlignment="1">
      <alignment horizontal="center" wrapText="1"/>
      <protection/>
    </xf>
    <xf numFmtId="0" fontId="4" fillId="0" borderId="18" xfId="74" applyFont="1" applyBorder="1">
      <alignment/>
      <protection/>
    </xf>
    <xf numFmtId="0" fontId="4" fillId="0" borderId="23" xfId="74" applyFont="1" applyBorder="1">
      <alignment/>
      <protection/>
    </xf>
    <xf numFmtId="14" fontId="4" fillId="13" borderId="12" xfId="74" applyNumberFormat="1" applyFont="1" applyFill="1" applyBorder="1" applyAlignment="1" applyProtection="1">
      <alignment horizontal="left"/>
      <protection locked="0"/>
    </xf>
    <xf numFmtId="0" fontId="4" fillId="13" borderId="27" xfId="74" applyFont="1" applyFill="1" applyBorder="1" applyAlignment="1" applyProtection="1">
      <alignment horizontal="left"/>
      <protection locked="0"/>
    </xf>
    <xf numFmtId="9" fontId="4" fillId="13" borderId="28" xfId="101" applyFont="1" applyFill="1" applyBorder="1" applyAlignment="1" applyProtection="1">
      <alignment horizontal="center"/>
      <protection locked="0"/>
    </xf>
    <xf numFmtId="14" fontId="4" fillId="13" borderId="10" xfId="74" applyNumberFormat="1" applyFont="1" applyFill="1" applyBorder="1" applyAlignment="1" applyProtection="1">
      <alignment horizontal="left"/>
      <protection locked="0"/>
    </xf>
    <xf numFmtId="0" fontId="4" fillId="13" borderId="14" xfId="74" applyFont="1" applyFill="1" applyBorder="1" applyAlignment="1" applyProtection="1">
      <alignment horizontal="left"/>
      <protection locked="0"/>
    </xf>
    <xf numFmtId="9" fontId="4" fillId="13" borderId="22" xfId="101" applyFont="1" applyFill="1" applyBorder="1" applyAlignment="1" applyProtection="1">
      <alignment horizontal="center"/>
      <protection locked="0"/>
    </xf>
    <xf numFmtId="14" fontId="4" fillId="13" borderId="23" xfId="74" applyNumberFormat="1" applyFont="1" applyFill="1" applyBorder="1" applyAlignment="1" applyProtection="1">
      <alignment horizontal="left"/>
      <protection locked="0"/>
    </xf>
    <xf numFmtId="0" fontId="4" fillId="13" borderId="24" xfId="74" applyFont="1" applyFill="1" applyBorder="1" applyAlignment="1" applyProtection="1">
      <alignment horizontal="left"/>
      <protection locked="0"/>
    </xf>
    <xf numFmtId="9" fontId="4" fillId="13" borderId="25" xfId="101" applyFont="1" applyFill="1" applyBorder="1" applyAlignment="1" applyProtection="1">
      <alignment horizontal="center"/>
      <protection locked="0"/>
    </xf>
    <xf numFmtId="0" fontId="4" fillId="0" borderId="10" xfId="74" applyFont="1" applyFill="1" applyBorder="1" applyAlignment="1" applyProtection="1">
      <alignment horizontal="left"/>
      <protection locked="0"/>
    </xf>
    <xf numFmtId="0" fontId="4" fillId="0" borderId="14" xfId="74" applyFont="1" applyFill="1" applyBorder="1" applyAlignment="1" applyProtection="1">
      <alignment horizontal="left"/>
      <protection locked="0"/>
    </xf>
    <xf numFmtId="9" fontId="4" fillId="0" borderId="22" xfId="101" applyFont="1" applyFill="1" applyBorder="1" applyAlignment="1" applyProtection="1">
      <alignment horizontal="center"/>
      <protection locked="0"/>
    </xf>
    <xf numFmtId="0" fontId="4" fillId="12" borderId="12" xfId="74" applyFont="1" applyFill="1" applyBorder="1" applyAlignment="1" applyProtection="1">
      <alignment horizontal="left"/>
      <protection locked="0"/>
    </xf>
    <xf numFmtId="0" fontId="4" fillId="12" borderId="27" xfId="74" applyFont="1" applyFill="1" applyBorder="1" applyAlignment="1" applyProtection="1">
      <alignment horizontal="left"/>
      <protection locked="0"/>
    </xf>
    <xf numFmtId="9" fontId="4" fillId="12" borderId="28" xfId="101" applyFont="1" applyFill="1" applyBorder="1" applyAlignment="1" applyProtection="1">
      <alignment horizontal="center"/>
      <protection locked="0"/>
    </xf>
    <xf numFmtId="0" fontId="4" fillId="12" borderId="10" xfId="74" applyFont="1" applyFill="1" applyBorder="1" applyAlignment="1" applyProtection="1">
      <alignment horizontal="left"/>
      <protection locked="0"/>
    </xf>
    <xf numFmtId="0" fontId="4" fillId="12" borderId="14" xfId="74" applyFont="1" applyFill="1" applyBorder="1" applyAlignment="1" applyProtection="1">
      <alignment horizontal="left"/>
      <protection locked="0"/>
    </xf>
    <xf numFmtId="9" fontId="4" fillId="12" borderId="22" xfId="101" applyFont="1" applyFill="1" applyBorder="1" applyAlignment="1" applyProtection="1">
      <alignment horizontal="center"/>
      <protection locked="0"/>
    </xf>
    <xf numFmtId="0" fontId="4" fillId="12" borderId="23" xfId="74" applyFont="1" applyFill="1" applyBorder="1" applyAlignment="1" applyProtection="1">
      <alignment horizontal="left"/>
      <protection locked="0"/>
    </xf>
    <xf numFmtId="0" fontId="4" fillId="12" borderId="24" xfId="74" applyFont="1" applyFill="1" applyBorder="1" applyAlignment="1" applyProtection="1">
      <alignment horizontal="left"/>
      <protection locked="0"/>
    </xf>
    <xf numFmtId="9" fontId="4" fillId="12" borderId="25" xfId="101" applyFont="1" applyFill="1" applyBorder="1" applyAlignment="1" applyProtection="1">
      <alignment horizontal="center"/>
      <protection locked="0"/>
    </xf>
    <xf numFmtId="10" fontId="3" fillId="33" borderId="32" xfId="87" applyNumberFormat="1" applyFont="1" applyFill="1" applyBorder="1" applyAlignment="1">
      <alignment horizontal="center" wrapText="1"/>
      <protection/>
    </xf>
    <xf numFmtId="0" fontId="4" fillId="10" borderId="12" xfId="74" applyFont="1" applyFill="1" applyBorder="1" applyAlignment="1" applyProtection="1">
      <alignment horizontal="left"/>
      <protection locked="0"/>
    </xf>
    <xf numFmtId="10" fontId="4" fillId="10" borderId="28" xfId="74" applyNumberFormat="1" applyFont="1" applyFill="1" applyBorder="1" applyAlignment="1" applyProtection="1">
      <alignment horizontal="left"/>
      <protection locked="0"/>
    </xf>
    <xf numFmtId="0" fontId="4" fillId="10" borderId="10" xfId="74" applyFont="1" applyFill="1" applyBorder="1" applyAlignment="1" applyProtection="1">
      <alignment horizontal="left"/>
      <protection locked="0"/>
    </xf>
    <xf numFmtId="10" fontId="4" fillId="10" borderId="22" xfId="74" applyNumberFormat="1" applyFont="1" applyFill="1" applyBorder="1" applyAlignment="1" applyProtection="1">
      <alignment horizontal="left"/>
      <protection locked="0"/>
    </xf>
    <xf numFmtId="0" fontId="4" fillId="10" borderId="23" xfId="74" applyFont="1" applyFill="1" applyBorder="1" applyAlignment="1" applyProtection="1">
      <alignment horizontal="left"/>
      <protection locked="0"/>
    </xf>
    <xf numFmtId="10" fontId="4" fillId="10" borderId="25" xfId="74" applyNumberFormat="1" applyFont="1" applyFill="1" applyBorder="1" applyAlignment="1" applyProtection="1">
      <alignment horizontal="left"/>
      <protection locked="0"/>
    </xf>
    <xf numFmtId="10" fontId="4" fillId="0" borderId="22" xfId="74" applyNumberFormat="1" applyFont="1" applyFill="1" applyBorder="1" applyAlignment="1" applyProtection="1">
      <alignment horizontal="left"/>
      <protection locked="0"/>
    </xf>
    <xf numFmtId="0" fontId="4" fillId="9" borderId="12" xfId="74" applyFont="1" applyFill="1" applyBorder="1" applyAlignment="1" applyProtection="1">
      <alignment horizontal="left"/>
      <protection locked="0"/>
    </xf>
    <xf numFmtId="0" fontId="4" fillId="9" borderId="27" xfId="74" applyFont="1" applyFill="1" applyBorder="1" applyAlignment="1" applyProtection="1">
      <alignment horizontal="left"/>
      <protection locked="0"/>
    </xf>
    <xf numFmtId="9" fontId="4" fillId="9" borderId="28" xfId="101" applyFont="1" applyFill="1" applyBorder="1" applyAlignment="1" applyProtection="1">
      <alignment horizontal="center"/>
      <protection locked="0"/>
    </xf>
    <xf numFmtId="0" fontId="4" fillId="9" borderId="10" xfId="74" applyFont="1" applyFill="1" applyBorder="1" applyAlignment="1" applyProtection="1">
      <alignment horizontal="left"/>
      <protection locked="0"/>
    </xf>
    <xf numFmtId="0" fontId="4" fillId="9" borderId="14" xfId="74" applyFont="1" applyFill="1" applyBorder="1" applyAlignment="1" applyProtection="1">
      <alignment horizontal="left"/>
      <protection locked="0"/>
    </xf>
    <xf numFmtId="9" fontId="4" fillId="9" borderId="22" xfId="101" applyFont="1" applyFill="1" applyBorder="1" applyAlignment="1" applyProtection="1">
      <alignment horizontal="center"/>
      <protection locked="0"/>
    </xf>
    <xf numFmtId="0" fontId="4" fillId="0" borderId="0" xfId="74" applyFont="1" applyFill="1" applyBorder="1" applyAlignment="1" applyProtection="1">
      <alignment vertical="top" wrapText="1"/>
      <protection locked="0"/>
    </xf>
    <xf numFmtId="0" fontId="4" fillId="0" borderId="0" xfId="82" applyFont="1" applyBorder="1" applyAlignment="1">
      <alignment/>
      <protection/>
    </xf>
    <xf numFmtId="0" fontId="4" fillId="0" borderId="18" xfId="75" applyFont="1" applyBorder="1">
      <alignment/>
      <protection/>
    </xf>
    <xf numFmtId="0" fontId="67" fillId="0" borderId="0" xfId="0" applyFont="1" applyAlignment="1">
      <alignment/>
    </xf>
    <xf numFmtId="0" fontId="2" fillId="0" borderId="0" xfId="75" applyFont="1" applyBorder="1" applyAlignment="1">
      <alignment/>
      <protection/>
    </xf>
    <xf numFmtId="0" fontId="2" fillId="0" borderId="15" xfId="75" applyFont="1" applyBorder="1">
      <alignment/>
      <protection/>
    </xf>
    <xf numFmtId="0" fontId="4" fillId="0" borderId="15" xfId="75" applyFont="1" applyBorder="1" applyAlignment="1">
      <alignment/>
      <protection/>
    </xf>
    <xf numFmtId="0" fontId="4" fillId="0" borderId="11" xfId="75" applyFont="1" applyBorder="1" applyAlignment="1">
      <alignment/>
      <protection/>
    </xf>
    <xf numFmtId="0" fontId="4" fillId="0" borderId="18" xfId="75" applyFont="1" applyBorder="1" applyAlignment="1">
      <alignment/>
      <protection/>
    </xf>
    <xf numFmtId="0" fontId="68" fillId="0" borderId="0" xfId="0" applyFont="1" applyAlignment="1">
      <alignment/>
    </xf>
    <xf numFmtId="0" fontId="4" fillId="0" borderId="18" xfId="82" applyFont="1" applyBorder="1" applyAlignment="1">
      <alignment vertical="top"/>
      <protection/>
    </xf>
    <xf numFmtId="9" fontId="4" fillId="9" borderId="28" xfId="102" applyFont="1" applyFill="1" applyBorder="1" applyAlignment="1" applyProtection="1">
      <alignment horizontal="center" wrapText="1"/>
      <protection locked="0"/>
    </xf>
    <xf numFmtId="9" fontId="4" fillId="9" borderId="22" xfId="102" applyFont="1" applyFill="1" applyBorder="1" applyAlignment="1" applyProtection="1">
      <alignment horizontal="center" wrapText="1"/>
      <protection locked="0"/>
    </xf>
    <xf numFmtId="0" fontId="69" fillId="0" borderId="0" xfId="0" applyFont="1" applyAlignment="1">
      <alignment/>
    </xf>
    <xf numFmtId="0" fontId="4" fillId="9" borderId="10" xfId="82" applyFont="1" applyFill="1" applyBorder="1" applyAlignment="1" applyProtection="1">
      <alignment horizontal="center"/>
      <protection locked="0"/>
    </xf>
    <xf numFmtId="0" fontId="4" fillId="9" borderId="23" xfId="82" applyFont="1" applyFill="1" applyBorder="1" applyAlignment="1" applyProtection="1">
      <alignment horizontal="center"/>
      <protection locked="0"/>
    </xf>
    <xf numFmtId="0" fontId="4" fillId="10" borderId="10" xfId="75" applyFont="1" applyFill="1" applyBorder="1" applyAlignment="1" applyProtection="1">
      <alignment wrapText="1"/>
      <protection locked="0"/>
    </xf>
    <xf numFmtId="0" fontId="4" fillId="10" borderId="10" xfId="75" applyFont="1" applyFill="1" applyBorder="1" applyProtection="1">
      <alignment/>
      <protection locked="0"/>
    </xf>
    <xf numFmtId="0" fontId="4" fillId="10" borderId="22" xfId="75" applyFont="1" applyFill="1" applyBorder="1" applyProtection="1">
      <alignment/>
      <protection locked="0"/>
    </xf>
    <xf numFmtId="0" fontId="4" fillId="10" borderId="23" xfId="75" applyFont="1" applyFill="1" applyBorder="1" applyAlignment="1" applyProtection="1">
      <alignment wrapText="1"/>
      <protection locked="0"/>
    </xf>
    <xf numFmtId="0" fontId="4" fillId="10" borderId="23" xfId="75" applyFont="1" applyFill="1" applyBorder="1" applyProtection="1">
      <alignment/>
      <protection locked="0"/>
    </xf>
    <xf numFmtId="0" fontId="4" fillId="10" borderId="25" xfId="75" applyFont="1" applyFill="1" applyBorder="1" applyProtection="1">
      <alignment/>
      <protection locked="0"/>
    </xf>
    <xf numFmtId="0" fontId="4" fillId="10" borderId="18" xfId="75" applyFont="1" applyFill="1" applyBorder="1" applyProtection="1">
      <alignment/>
      <protection locked="0"/>
    </xf>
    <xf numFmtId="0" fontId="4" fillId="10" borderId="10" xfId="82" applyFont="1" applyFill="1" applyBorder="1" applyAlignment="1" applyProtection="1">
      <alignment horizontal="center"/>
      <protection locked="0"/>
    </xf>
    <xf numFmtId="16" fontId="4" fillId="10" borderId="23" xfId="82" applyNumberFormat="1" applyFont="1" applyFill="1" applyBorder="1" applyAlignment="1" applyProtection="1">
      <alignment horizontal="center"/>
      <protection locked="0"/>
    </xf>
    <xf numFmtId="0" fontId="4" fillId="12" borderId="10" xfId="75" applyFont="1" applyFill="1" applyBorder="1" applyProtection="1">
      <alignment/>
      <protection locked="0"/>
    </xf>
    <xf numFmtId="0" fontId="4" fillId="12" borderId="22" xfId="75" applyFont="1" applyFill="1" applyBorder="1" applyProtection="1">
      <alignment/>
      <protection locked="0"/>
    </xf>
    <xf numFmtId="0" fontId="4" fillId="12" borderId="23" xfId="75" applyFont="1" applyFill="1" applyBorder="1" applyProtection="1">
      <alignment/>
      <protection locked="0"/>
    </xf>
    <xf numFmtId="0" fontId="4" fillId="12" borderId="25" xfId="75" applyFont="1" applyFill="1" applyBorder="1" applyProtection="1">
      <alignment/>
      <protection locked="0"/>
    </xf>
    <xf numFmtId="0" fontId="4" fillId="12" borderId="10" xfId="82" applyFont="1" applyFill="1" applyBorder="1" applyAlignment="1" applyProtection="1">
      <alignment horizontal="left"/>
      <protection locked="0"/>
    </xf>
    <xf numFmtId="0" fontId="4" fillId="12" borderId="23" xfId="82" applyFont="1" applyFill="1" applyBorder="1" applyAlignment="1" applyProtection="1">
      <alignment horizontal="left" vertical="top" wrapText="1"/>
      <protection locked="0"/>
    </xf>
    <xf numFmtId="0" fontId="4" fillId="13" borderId="23" xfId="75" applyFont="1" applyFill="1" applyBorder="1" applyProtection="1">
      <alignment/>
      <protection locked="0"/>
    </xf>
    <xf numFmtId="0" fontId="4" fillId="13" borderId="25" xfId="75" applyFont="1" applyFill="1" applyBorder="1" applyProtection="1">
      <alignment/>
      <protection locked="0"/>
    </xf>
    <xf numFmtId="0" fontId="4" fillId="13" borderId="10" xfId="82" applyFont="1" applyFill="1" applyBorder="1" applyAlignment="1" applyProtection="1">
      <alignment horizontal="center"/>
      <protection locked="0"/>
    </xf>
    <xf numFmtId="0" fontId="4" fillId="13" borderId="23" xfId="82" applyFont="1" applyFill="1" applyBorder="1" applyAlignment="1" applyProtection="1">
      <alignment horizontal="center"/>
      <protection locked="0"/>
    </xf>
    <xf numFmtId="0" fontId="4" fillId="0" borderId="13" xfId="79" applyFont="1" applyFill="1" applyBorder="1" applyAlignment="1">
      <alignment horizontal="center"/>
      <protection/>
    </xf>
    <xf numFmtId="37" fontId="4" fillId="0" borderId="13" xfId="50" applyNumberFormat="1" applyFont="1" applyFill="1" applyBorder="1" applyAlignment="1">
      <alignment horizontal="center"/>
    </xf>
    <xf numFmtId="0" fontId="4" fillId="0" borderId="13" xfId="0" applyFont="1" applyBorder="1" applyAlignment="1">
      <alignment horizontal="left"/>
    </xf>
    <xf numFmtId="0" fontId="66" fillId="0" borderId="13" xfId="0" applyFont="1" applyBorder="1" applyAlignment="1">
      <alignment horizontal="left"/>
    </xf>
    <xf numFmtId="0" fontId="4" fillId="0" borderId="13" xfId="79" applyFont="1" applyFill="1" applyBorder="1" applyAlignment="1">
      <alignment horizontal="left"/>
      <protection/>
    </xf>
    <xf numFmtId="0" fontId="4" fillId="0" borderId="13" xfId="79" applyFont="1" applyBorder="1" applyAlignment="1">
      <alignment horizontal="left"/>
      <protection/>
    </xf>
    <xf numFmtId="49" fontId="4" fillId="0" borderId="13" xfId="0" applyNumberFormat="1" applyFont="1" applyBorder="1" applyAlignment="1">
      <alignment horizontal="left"/>
    </xf>
    <xf numFmtId="0" fontId="4" fillId="0" borderId="13" xfId="79" applyFont="1" applyBorder="1" applyAlignment="1">
      <alignment horizontal="center"/>
      <protection/>
    </xf>
    <xf numFmtId="37" fontId="4" fillId="0" borderId="13" xfId="50" applyNumberFormat="1" applyFont="1" applyBorder="1" applyAlignment="1">
      <alignment horizontal="center"/>
    </xf>
    <xf numFmtId="0" fontId="4" fillId="37" borderId="13" xfId="79" applyFont="1" applyFill="1" applyBorder="1" applyAlignment="1">
      <alignment horizontal="center"/>
      <protection/>
    </xf>
    <xf numFmtId="37" fontId="4" fillId="37" borderId="13" xfId="50" applyNumberFormat="1" applyFont="1" applyFill="1" applyBorder="1" applyAlignment="1">
      <alignment horizontal="center"/>
    </xf>
    <xf numFmtId="0" fontId="4" fillId="37" borderId="13" xfId="0" applyFont="1" applyFill="1" applyBorder="1" applyAlignment="1">
      <alignment horizontal="left"/>
    </xf>
    <xf numFmtId="0" fontId="4" fillId="37" borderId="13" xfId="79" applyFont="1" applyFill="1" applyBorder="1" applyAlignment="1">
      <alignment horizontal="left"/>
      <protection/>
    </xf>
    <xf numFmtId="0" fontId="4" fillId="0" borderId="13" xfId="80" applyFont="1" applyFill="1" applyBorder="1" applyAlignment="1" applyProtection="1">
      <alignment/>
      <protection locked="0"/>
    </xf>
    <xf numFmtId="164" fontId="4" fillId="0" borderId="13" xfId="80" applyNumberFormat="1" applyFont="1" applyFill="1" applyBorder="1" applyAlignment="1" applyProtection="1">
      <alignment horizontal="center"/>
      <protection locked="0"/>
    </xf>
    <xf numFmtId="1" fontId="4" fillId="0" borderId="13" xfId="80" applyNumberFormat="1" applyFont="1" applyFill="1" applyBorder="1" applyAlignment="1" applyProtection="1">
      <alignment horizontal="center"/>
      <protection locked="0"/>
    </xf>
    <xf numFmtId="0" fontId="4" fillId="0" borderId="13" xfId="80" applyFont="1" applyFill="1" applyBorder="1" applyAlignment="1" applyProtection="1">
      <alignment horizontal="left"/>
      <protection locked="0"/>
    </xf>
    <xf numFmtId="2" fontId="4" fillId="0" borderId="13" xfId="80" applyNumberFormat="1" applyFont="1" applyFill="1" applyBorder="1" applyAlignment="1" applyProtection="1">
      <alignment horizontal="center"/>
      <protection locked="0"/>
    </xf>
    <xf numFmtId="0" fontId="4" fillId="0" borderId="13" xfId="80" applyFont="1" applyFill="1" applyBorder="1" applyAlignment="1" applyProtection="1">
      <alignment horizontal="center"/>
      <protection locked="0"/>
    </xf>
    <xf numFmtId="2" fontId="4" fillId="37" borderId="13" xfId="80" applyNumberFormat="1" applyFont="1" applyFill="1" applyBorder="1" applyAlignment="1" applyProtection="1">
      <alignment horizontal="center"/>
      <protection locked="0"/>
    </xf>
    <xf numFmtId="0" fontId="4" fillId="37" borderId="13" xfId="80" applyFont="1" applyFill="1" applyBorder="1" applyAlignment="1" applyProtection="1">
      <alignment horizontal="center"/>
      <protection locked="0"/>
    </xf>
    <xf numFmtId="0" fontId="4" fillId="37" borderId="13" xfId="80" applyFont="1" applyFill="1" applyBorder="1" applyAlignment="1" applyProtection="1">
      <alignment horizontal="left"/>
      <protection locked="0"/>
    </xf>
    <xf numFmtId="164" fontId="4" fillId="37" borderId="13" xfId="80" applyNumberFormat="1" applyFont="1" applyFill="1" applyBorder="1" applyAlignment="1" applyProtection="1">
      <alignment horizontal="center"/>
      <protection locked="0"/>
    </xf>
    <xf numFmtId="1" fontId="4" fillId="37" borderId="13" xfId="80" applyNumberFormat="1" applyFont="1" applyFill="1" applyBorder="1" applyAlignment="1" applyProtection="1">
      <alignment horizontal="center"/>
      <protection locked="0"/>
    </xf>
    <xf numFmtId="0" fontId="4" fillId="37" borderId="13" xfId="80" applyFont="1" applyFill="1" applyBorder="1" applyAlignment="1" applyProtection="1">
      <alignment/>
      <protection locked="0"/>
    </xf>
    <xf numFmtId="0" fontId="4" fillId="37" borderId="13" xfId="0" applyFont="1" applyFill="1" applyBorder="1" applyAlignment="1">
      <alignment horizontal="left" wrapText="1"/>
    </xf>
    <xf numFmtId="0" fontId="70" fillId="0" borderId="0" xfId="0" applyFont="1" applyAlignment="1">
      <alignment horizontal="left"/>
    </xf>
    <xf numFmtId="0" fontId="4" fillId="0" borderId="13" xfId="0" applyFont="1" applyBorder="1" applyAlignment="1">
      <alignment horizontal="left" wrapText="1"/>
    </xf>
    <xf numFmtId="0" fontId="4" fillId="0" borderId="10" xfId="0" applyFont="1" applyBorder="1" applyAlignment="1">
      <alignment horizontal="left" wrapText="1"/>
    </xf>
    <xf numFmtId="0" fontId="63" fillId="0" borderId="0" xfId="0" applyFont="1" applyAlignment="1">
      <alignment horizontal="left" wrapText="1"/>
    </xf>
    <xf numFmtId="164" fontId="71" fillId="37" borderId="10" xfId="71" applyNumberFormat="1" applyFont="1" applyFill="1" applyBorder="1" applyAlignment="1" applyProtection="1">
      <alignment horizontal="right"/>
      <protection locked="0"/>
    </xf>
    <xf numFmtId="164" fontId="71" fillId="0" borderId="10" xfId="71" applyNumberFormat="1" applyFont="1" applyFill="1" applyBorder="1" applyAlignment="1" applyProtection="1">
      <alignment horizontal="right"/>
      <protection locked="0"/>
    </xf>
    <xf numFmtId="0" fontId="3" fillId="35" borderId="14" xfId="79" applyFont="1" applyFill="1" applyBorder="1" applyAlignment="1">
      <alignment horizontal="center"/>
      <protection/>
    </xf>
    <xf numFmtId="0" fontId="3" fillId="35" borderId="35" xfId="79" applyFont="1" applyFill="1" applyBorder="1" applyAlignment="1">
      <alignment horizontal="center"/>
      <protection/>
    </xf>
    <xf numFmtId="0" fontId="3" fillId="35" borderId="36" xfId="79" applyFont="1" applyFill="1" applyBorder="1" applyAlignment="1">
      <alignment horizontal="center"/>
      <protection/>
    </xf>
    <xf numFmtId="0" fontId="3" fillId="9" borderId="14" xfId="80" applyFont="1" applyFill="1" applyBorder="1" applyAlignment="1">
      <alignment horizontal="center"/>
      <protection/>
    </xf>
    <xf numFmtId="0" fontId="3" fillId="9" borderId="35" xfId="80" applyFont="1" applyFill="1" applyBorder="1" applyAlignment="1">
      <alignment horizontal="center"/>
      <protection/>
    </xf>
    <xf numFmtId="0" fontId="3" fillId="9" borderId="36" xfId="80" applyFont="1" applyFill="1" applyBorder="1" applyAlignment="1">
      <alignment horizontal="center"/>
      <protection/>
    </xf>
    <xf numFmtId="0" fontId="3" fillId="10" borderId="14" xfId="80" applyFont="1" applyFill="1" applyBorder="1" applyAlignment="1">
      <alignment horizontal="center"/>
      <protection/>
    </xf>
    <xf numFmtId="0" fontId="3" fillId="10" borderId="35" xfId="80" applyFont="1" applyFill="1" applyBorder="1" applyAlignment="1">
      <alignment horizontal="center"/>
      <protection/>
    </xf>
    <xf numFmtId="0" fontId="3" fillId="10" borderId="36" xfId="80" applyFont="1" applyFill="1" applyBorder="1" applyAlignment="1">
      <alignment horizontal="center"/>
      <protection/>
    </xf>
    <xf numFmtId="0" fontId="69" fillId="0" borderId="21" xfId="0" applyFont="1" applyFill="1" applyBorder="1" applyAlignment="1">
      <alignment horizontal="center"/>
    </xf>
    <xf numFmtId="0" fontId="3" fillId="12" borderId="14" xfId="80" applyFont="1" applyFill="1" applyBorder="1" applyAlignment="1">
      <alignment horizontal="center"/>
      <protection/>
    </xf>
    <xf numFmtId="0" fontId="3" fillId="12" borderId="35" xfId="80" applyFont="1" applyFill="1" applyBorder="1" applyAlignment="1">
      <alignment horizontal="center"/>
      <protection/>
    </xf>
    <xf numFmtId="0" fontId="3" fillId="12" borderId="36" xfId="80" applyFont="1" applyFill="1" applyBorder="1" applyAlignment="1">
      <alignment horizontal="center"/>
      <protection/>
    </xf>
    <xf numFmtId="0" fontId="3" fillId="11" borderId="10" xfId="79" applyFont="1" applyFill="1" applyBorder="1" applyAlignment="1">
      <alignment horizontal="center" wrapText="1"/>
      <protection/>
    </xf>
    <xf numFmtId="0" fontId="64" fillId="0" borderId="21" xfId="0" applyFont="1" applyFill="1" applyBorder="1" applyAlignment="1">
      <alignment horizontal="center"/>
    </xf>
    <xf numFmtId="0" fontId="63" fillId="0" borderId="21" xfId="0" applyFont="1" applyFill="1" applyBorder="1" applyAlignment="1">
      <alignment horizontal="center"/>
    </xf>
    <xf numFmtId="0" fontId="3" fillId="13" borderId="14" xfId="80" applyFont="1" applyFill="1" applyBorder="1" applyAlignment="1">
      <alignment horizontal="center"/>
      <protection/>
    </xf>
    <xf numFmtId="0" fontId="3" fillId="13" borderId="35" xfId="80" applyFont="1" applyFill="1" applyBorder="1" applyAlignment="1">
      <alignment horizontal="center"/>
      <protection/>
    </xf>
    <xf numFmtId="0" fontId="3" fillId="13" borderId="36" xfId="80" applyFont="1" applyFill="1" applyBorder="1" applyAlignment="1">
      <alignment horizontal="center"/>
      <protection/>
    </xf>
    <xf numFmtId="0" fontId="4" fillId="0" borderId="13" xfId="79" applyFont="1" applyFill="1" applyBorder="1" applyAlignment="1">
      <alignment horizontal="center"/>
      <protection/>
    </xf>
    <xf numFmtId="0" fontId="4" fillId="0" borderId="12" xfId="79" applyFont="1" applyFill="1" applyBorder="1" applyAlignment="1">
      <alignment horizontal="center"/>
      <protection/>
    </xf>
    <xf numFmtId="37" fontId="4" fillId="0" borderId="13" xfId="50" applyNumberFormat="1" applyFont="1" applyFill="1" applyBorder="1" applyAlignment="1">
      <alignment horizontal="center"/>
    </xf>
    <xf numFmtId="37" fontId="4" fillId="0" borderId="12" xfId="50" applyNumberFormat="1" applyFont="1" applyFill="1" applyBorder="1" applyAlignment="1">
      <alignment horizontal="center"/>
    </xf>
    <xf numFmtId="0" fontId="4" fillId="0" borderId="13" xfId="0" applyFont="1" applyBorder="1" applyAlignment="1">
      <alignment horizontal="left" wrapText="1"/>
    </xf>
    <xf numFmtId="0" fontId="4" fillId="0" borderId="12" xfId="0" applyFont="1" applyBorder="1" applyAlignment="1">
      <alignment horizontal="left" wrapText="1"/>
    </xf>
    <xf numFmtId="2" fontId="4" fillId="0" borderId="13" xfId="80" applyNumberFormat="1" applyFont="1" applyFill="1" applyBorder="1" applyAlignment="1" applyProtection="1">
      <alignment horizontal="center"/>
      <protection locked="0"/>
    </xf>
    <xf numFmtId="2" fontId="4" fillId="0" borderId="12" xfId="80" applyNumberFormat="1" applyFont="1" applyFill="1" applyBorder="1" applyAlignment="1" applyProtection="1">
      <alignment horizontal="center"/>
      <protection locked="0"/>
    </xf>
    <xf numFmtId="0" fontId="4" fillId="0" borderId="13" xfId="80" applyFont="1" applyFill="1" applyBorder="1" applyAlignment="1" applyProtection="1">
      <alignment horizontal="center"/>
      <protection locked="0"/>
    </xf>
    <xf numFmtId="0" fontId="4" fillId="0" borderId="12" xfId="80" applyFont="1" applyFill="1" applyBorder="1" applyAlignment="1" applyProtection="1">
      <alignment horizontal="center"/>
      <protection locked="0"/>
    </xf>
    <xf numFmtId="0" fontId="4" fillId="0" borderId="13" xfId="80" applyFont="1" applyFill="1" applyBorder="1" applyAlignment="1" applyProtection="1">
      <alignment horizontal="left"/>
      <protection locked="0"/>
    </xf>
    <xf numFmtId="0" fontId="4" fillId="0" borderId="12" xfId="80" applyFont="1" applyFill="1" applyBorder="1" applyAlignment="1" applyProtection="1">
      <alignment horizontal="left"/>
      <protection locked="0"/>
    </xf>
    <xf numFmtId="49" fontId="63" fillId="0" borderId="13" xfId="0" applyNumberFormat="1" applyFont="1" applyBorder="1" applyAlignment="1">
      <alignment horizontal="left"/>
    </xf>
    <xf numFmtId="49" fontId="63" fillId="0" borderId="12" xfId="0" applyNumberFormat="1" applyFont="1" applyBorder="1" applyAlignment="1">
      <alignment horizontal="left"/>
    </xf>
    <xf numFmtId="0" fontId="4" fillId="0" borderId="13" xfId="79" applyFont="1" applyFill="1" applyBorder="1" applyAlignment="1">
      <alignment horizontal="left"/>
      <protection/>
    </xf>
    <xf numFmtId="0" fontId="4" fillId="0" borderId="12" xfId="79" applyFont="1" applyFill="1" applyBorder="1" applyAlignment="1">
      <alignment horizontal="left"/>
      <protection/>
    </xf>
    <xf numFmtId="0" fontId="4" fillId="0" borderId="13" xfId="79" applyFont="1" applyBorder="1" applyAlignment="1">
      <alignment horizontal="left"/>
      <protection/>
    </xf>
    <xf numFmtId="0" fontId="4" fillId="0" borderId="12" xfId="79" applyFont="1" applyBorder="1" applyAlignment="1">
      <alignment horizontal="left"/>
      <protection/>
    </xf>
    <xf numFmtId="0" fontId="4" fillId="0" borderId="13" xfId="0" applyFont="1" applyBorder="1" applyAlignment="1">
      <alignment horizontal="left"/>
    </xf>
    <xf numFmtId="0" fontId="4" fillId="0" borderId="12" xfId="0" applyFont="1" applyBorder="1" applyAlignment="1">
      <alignment horizontal="left"/>
    </xf>
    <xf numFmtId="0" fontId="4" fillId="0" borderId="10" xfId="0" applyFont="1" applyFill="1" applyBorder="1" applyAlignment="1">
      <alignment horizontal="left" wrapText="1"/>
    </xf>
    <xf numFmtId="0" fontId="63" fillId="0" borderId="10" xfId="0" applyFont="1" applyBorder="1" applyAlignment="1">
      <alignment horizontal="left"/>
    </xf>
    <xf numFmtId="0" fontId="4" fillId="0" borderId="10" xfId="79" applyFont="1" applyBorder="1" applyAlignment="1">
      <alignment horizontal="left"/>
      <protection/>
    </xf>
    <xf numFmtId="0" fontId="4" fillId="37" borderId="13" xfId="79" applyFont="1" applyFill="1" applyBorder="1" applyAlignment="1">
      <alignment horizontal="center"/>
      <protection/>
    </xf>
    <xf numFmtId="0" fontId="4" fillId="37" borderId="12" xfId="79" applyFont="1" applyFill="1" applyBorder="1" applyAlignment="1">
      <alignment horizontal="center"/>
      <protection/>
    </xf>
    <xf numFmtId="37" fontId="4" fillId="37" borderId="13" xfId="50" applyNumberFormat="1" applyFont="1" applyFill="1" applyBorder="1" applyAlignment="1">
      <alignment horizontal="center"/>
    </xf>
    <xf numFmtId="37" fontId="4" fillId="37" borderId="12" xfId="50" applyNumberFormat="1" applyFont="1" applyFill="1" applyBorder="1" applyAlignment="1">
      <alignment horizontal="center"/>
    </xf>
    <xf numFmtId="0" fontId="4" fillId="37" borderId="13" xfId="0" applyFont="1" applyFill="1" applyBorder="1" applyAlignment="1">
      <alignment horizontal="left" wrapText="1"/>
    </xf>
    <xf numFmtId="0" fontId="4" fillId="37" borderId="12" xfId="0" applyFont="1" applyFill="1" applyBorder="1" applyAlignment="1">
      <alignment horizontal="left" wrapText="1"/>
    </xf>
    <xf numFmtId="0" fontId="63" fillId="37" borderId="13" xfId="0" applyFont="1" applyFill="1" applyBorder="1" applyAlignment="1">
      <alignment horizontal="left"/>
    </xf>
    <xf numFmtId="0" fontId="63" fillId="37" borderId="12" xfId="0" applyFont="1" applyFill="1" applyBorder="1" applyAlignment="1">
      <alignment horizontal="left"/>
    </xf>
    <xf numFmtId="0" fontId="4" fillId="37" borderId="13" xfId="79" applyFont="1" applyFill="1" applyBorder="1" applyAlignment="1">
      <alignment horizontal="left"/>
      <protection/>
    </xf>
    <xf numFmtId="0" fontId="4" fillId="37" borderId="12" xfId="79" applyFont="1" applyFill="1" applyBorder="1" applyAlignment="1">
      <alignment horizontal="left"/>
      <protection/>
    </xf>
    <xf numFmtId="164" fontId="4" fillId="0" borderId="13" xfId="80" applyNumberFormat="1" applyFont="1" applyFill="1" applyBorder="1" applyAlignment="1" applyProtection="1">
      <alignment horizontal="center"/>
      <protection locked="0"/>
    </xf>
    <xf numFmtId="164" fontId="4" fillId="0" borderId="12" xfId="80" applyNumberFormat="1" applyFont="1" applyFill="1" applyBorder="1" applyAlignment="1" applyProtection="1">
      <alignment horizontal="center"/>
      <protection locked="0"/>
    </xf>
    <xf numFmtId="1" fontId="4" fillId="0" borderId="13" xfId="80" applyNumberFormat="1" applyFont="1" applyFill="1" applyBorder="1" applyAlignment="1" applyProtection="1">
      <alignment horizontal="center"/>
      <protection locked="0"/>
    </xf>
    <xf numFmtId="1" fontId="4" fillId="0" borderId="12" xfId="80" applyNumberFormat="1" applyFont="1" applyFill="1" applyBorder="1" applyAlignment="1" applyProtection="1">
      <alignment horizontal="center"/>
      <protection locked="0"/>
    </xf>
    <xf numFmtId="0" fontId="4" fillId="0" borderId="13" xfId="80" applyFont="1" applyFill="1" applyBorder="1" applyAlignment="1" applyProtection="1">
      <alignment/>
      <protection locked="0"/>
    </xf>
    <xf numFmtId="0" fontId="4" fillId="0" borderId="12" xfId="80" applyFont="1" applyFill="1" applyBorder="1" applyAlignment="1" applyProtection="1">
      <alignment/>
      <protection locked="0"/>
    </xf>
    <xf numFmtId="0" fontId="4" fillId="0" borderId="10" xfId="79" applyFont="1" applyFill="1" applyBorder="1" applyAlignment="1">
      <alignment horizontal="center"/>
      <protection/>
    </xf>
    <xf numFmtId="37" fontId="4" fillId="0" borderId="10" xfId="50" applyNumberFormat="1" applyFont="1" applyFill="1" applyBorder="1" applyAlignment="1">
      <alignment horizontal="center"/>
    </xf>
    <xf numFmtId="0" fontId="4" fillId="37" borderId="13" xfId="80" applyFont="1" applyFill="1" applyBorder="1" applyAlignment="1" applyProtection="1">
      <alignment/>
      <protection locked="0"/>
    </xf>
    <xf numFmtId="0" fontId="4" fillId="37" borderId="12" xfId="80" applyFont="1" applyFill="1" applyBorder="1" applyAlignment="1" applyProtection="1">
      <alignment/>
      <protection locked="0"/>
    </xf>
    <xf numFmtId="164" fontId="4" fillId="37" borderId="13" xfId="80" applyNumberFormat="1" applyFont="1" applyFill="1" applyBorder="1" applyAlignment="1" applyProtection="1">
      <alignment horizontal="center"/>
      <protection locked="0"/>
    </xf>
    <xf numFmtId="164" fontId="4" fillId="37" borderId="12" xfId="80" applyNumberFormat="1" applyFont="1" applyFill="1" applyBorder="1" applyAlignment="1" applyProtection="1">
      <alignment horizontal="center"/>
      <protection locked="0"/>
    </xf>
    <xf numFmtId="1" fontId="4" fillId="37" borderId="13" xfId="80" applyNumberFormat="1" applyFont="1" applyFill="1" applyBorder="1" applyAlignment="1" applyProtection="1">
      <alignment horizontal="center"/>
      <protection locked="0"/>
    </xf>
    <xf numFmtId="1" fontId="4" fillId="37" borderId="12" xfId="80" applyNumberFormat="1" applyFont="1" applyFill="1" applyBorder="1" applyAlignment="1" applyProtection="1">
      <alignment horizontal="center"/>
      <protection locked="0"/>
    </xf>
    <xf numFmtId="2" fontId="4" fillId="37" borderId="13" xfId="80" applyNumberFormat="1" applyFont="1" applyFill="1" applyBorder="1" applyAlignment="1" applyProtection="1">
      <alignment horizontal="center"/>
      <protection locked="0"/>
    </xf>
    <xf numFmtId="2" fontId="4" fillId="37" borderId="12" xfId="80" applyNumberFormat="1" applyFont="1" applyFill="1" applyBorder="1" applyAlignment="1" applyProtection="1">
      <alignment horizontal="center"/>
      <protection locked="0"/>
    </xf>
    <xf numFmtId="0" fontId="4" fillId="37" borderId="13" xfId="80" applyFont="1" applyFill="1" applyBorder="1" applyAlignment="1" applyProtection="1">
      <alignment horizontal="center"/>
      <protection locked="0"/>
    </xf>
    <xf numFmtId="0" fontId="4" fillId="37" borderId="12" xfId="80" applyFont="1" applyFill="1" applyBorder="1" applyAlignment="1" applyProtection="1">
      <alignment horizontal="center"/>
      <protection locked="0"/>
    </xf>
    <xf numFmtId="0" fontId="4" fillId="37" borderId="13" xfId="80" applyFont="1" applyFill="1" applyBorder="1" applyAlignment="1" applyProtection="1">
      <alignment horizontal="left"/>
      <protection locked="0"/>
    </xf>
    <xf numFmtId="0" fontId="4" fillId="37" borderId="12" xfId="80" applyFont="1" applyFill="1" applyBorder="1" applyAlignment="1" applyProtection="1">
      <alignment horizontal="left"/>
      <protection locked="0"/>
    </xf>
    <xf numFmtId="0" fontId="3" fillId="10" borderId="14" xfId="89" applyFont="1" applyFill="1" applyBorder="1" applyAlignment="1">
      <alignment horizontal="center" wrapText="1"/>
      <protection/>
    </xf>
    <xf numFmtId="0" fontId="3" fillId="10" borderId="35" xfId="89" applyFont="1" applyFill="1" applyBorder="1" applyAlignment="1">
      <alignment horizontal="center" wrapText="1"/>
      <protection/>
    </xf>
    <xf numFmtId="0" fontId="3" fillId="10" borderId="36" xfId="89" applyFont="1" applyFill="1" applyBorder="1" applyAlignment="1">
      <alignment horizontal="center" wrapText="1"/>
      <protection/>
    </xf>
    <xf numFmtId="0" fontId="72" fillId="10" borderId="37" xfId="0" applyFont="1" applyFill="1" applyBorder="1" applyAlignment="1">
      <alignment horizontal="center"/>
    </xf>
    <xf numFmtId="0" fontId="72" fillId="10" borderId="38" xfId="0" applyFont="1" applyFill="1" applyBorder="1" applyAlignment="1">
      <alignment horizontal="center"/>
    </xf>
    <xf numFmtId="0" fontId="72" fillId="10" borderId="39" xfId="0" applyFont="1" applyFill="1" applyBorder="1" applyAlignment="1">
      <alignment horizontal="center"/>
    </xf>
    <xf numFmtId="0" fontId="72" fillId="12" borderId="37" xfId="0" applyFont="1" applyFill="1" applyBorder="1" applyAlignment="1">
      <alignment horizontal="center"/>
    </xf>
    <xf numFmtId="0" fontId="72" fillId="12" borderId="38" xfId="0" applyFont="1" applyFill="1" applyBorder="1" applyAlignment="1">
      <alignment horizontal="center"/>
    </xf>
    <xf numFmtId="0" fontId="72" fillId="12" borderId="39" xfId="0" applyFont="1" applyFill="1" applyBorder="1" applyAlignment="1">
      <alignment horizontal="center"/>
    </xf>
    <xf numFmtId="0" fontId="72" fillId="9" borderId="37" xfId="0" applyFont="1" applyFill="1" applyBorder="1" applyAlignment="1">
      <alignment horizontal="center"/>
    </xf>
    <xf numFmtId="0" fontId="72" fillId="9" borderId="38" xfId="0" applyFont="1" applyFill="1" applyBorder="1" applyAlignment="1">
      <alignment horizontal="center"/>
    </xf>
    <xf numFmtId="0" fontId="72" fillId="9" borderId="39" xfId="0" applyFont="1" applyFill="1" applyBorder="1" applyAlignment="1">
      <alignment horizontal="center"/>
    </xf>
    <xf numFmtId="0" fontId="72" fillId="13" borderId="37" xfId="0" applyFont="1" applyFill="1" applyBorder="1" applyAlignment="1">
      <alignment horizontal="center"/>
    </xf>
    <xf numFmtId="0" fontId="72" fillId="13" borderId="38" xfId="0" applyFont="1" applyFill="1" applyBorder="1" applyAlignment="1">
      <alignment horizontal="center"/>
    </xf>
    <xf numFmtId="0" fontId="72" fillId="13" borderId="39" xfId="0" applyFont="1" applyFill="1" applyBorder="1" applyAlignment="1">
      <alignment horizontal="center"/>
    </xf>
    <xf numFmtId="0" fontId="69" fillId="0" borderId="0" xfId="0" applyFont="1" applyAlignment="1">
      <alignment horizontal="center"/>
    </xf>
    <xf numFmtId="0" fontId="4" fillId="12" borderId="14" xfId="81" applyFont="1" applyFill="1" applyBorder="1" applyAlignment="1" applyProtection="1">
      <alignment horizontal="left"/>
      <protection locked="0"/>
    </xf>
    <xf numFmtId="0" fontId="4" fillId="12" borderId="35" xfId="81" applyFont="1" applyFill="1" applyBorder="1" applyAlignment="1" applyProtection="1">
      <alignment horizontal="left"/>
      <protection locked="0"/>
    </xf>
    <xf numFmtId="0" fontId="4" fillId="12" borderId="40" xfId="81" applyFont="1" applyFill="1" applyBorder="1" applyAlignment="1" applyProtection="1">
      <alignment horizontal="left"/>
      <protection locked="0"/>
    </xf>
    <xf numFmtId="0" fontId="3" fillId="13" borderId="10" xfId="79" applyFont="1" applyFill="1" applyBorder="1" applyAlignment="1">
      <alignment horizontal="center" wrapText="1"/>
      <protection/>
    </xf>
    <xf numFmtId="0" fontId="64" fillId="0" borderId="10" xfId="0" applyFont="1" applyBorder="1" applyAlignment="1">
      <alignment horizontal="center"/>
    </xf>
    <xf numFmtId="0" fontId="3" fillId="35" borderId="10" xfId="79" applyFont="1" applyFill="1" applyBorder="1" applyAlignment="1">
      <alignment horizontal="center"/>
      <protection/>
    </xf>
    <xf numFmtId="0" fontId="3" fillId="9" borderId="10" xfId="79" applyFont="1" applyFill="1" applyBorder="1" applyAlignment="1">
      <alignment horizontal="center" wrapText="1"/>
      <protection/>
    </xf>
    <xf numFmtId="0" fontId="3" fillId="10" borderId="10" xfId="79" applyFont="1" applyFill="1" applyBorder="1" applyAlignment="1">
      <alignment horizontal="center" wrapText="1"/>
      <protection/>
    </xf>
    <xf numFmtId="0" fontId="3" fillId="12" borderId="10" xfId="79" applyFont="1" applyFill="1" applyBorder="1" applyAlignment="1">
      <alignment horizontal="center" wrapText="1"/>
      <protection/>
    </xf>
    <xf numFmtId="0" fontId="69" fillId="0" borderId="21" xfId="0" applyFont="1" applyBorder="1" applyAlignment="1">
      <alignment horizontal="center"/>
    </xf>
    <xf numFmtId="0" fontId="69" fillId="0" borderId="41" xfId="0" applyFont="1" applyBorder="1" applyAlignment="1">
      <alignment horizontal="center"/>
    </xf>
    <xf numFmtId="0" fontId="3" fillId="13" borderId="15" xfId="79" applyFont="1" applyFill="1" applyBorder="1" applyAlignment="1">
      <alignment horizontal="center" wrapText="1"/>
      <protection/>
    </xf>
    <xf numFmtId="0" fontId="3" fillId="13" borderId="16" xfId="79" applyFont="1" applyFill="1" applyBorder="1" applyAlignment="1">
      <alignment horizontal="center" wrapText="1"/>
      <protection/>
    </xf>
    <xf numFmtId="0" fontId="3" fillId="13" borderId="17" xfId="79" applyFont="1" applyFill="1" applyBorder="1" applyAlignment="1">
      <alignment horizontal="center" wrapText="1"/>
      <protection/>
    </xf>
    <xf numFmtId="0" fontId="8" fillId="0" borderId="41" xfId="0" applyFont="1" applyBorder="1" applyAlignment="1">
      <alignment horizontal="center"/>
    </xf>
    <xf numFmtId="0" fontId="3" fillId="11" borderId="37" xfId="64" applyFont="1" applyFill="1" applyBorder="1" applyAlignment="1">
      <alignment horizontal="center"/>
      <protection/>
    </xf>
    <xf numFmtId="0" fontId="3" fillId="11" borderId="38" xfId="64" applyFont="1" applyFill="1" applyBorder="1" applyAlignment="1">
      <alignment horizontal="center"/>
      <protection/>
    </xf>
    <xf numFmtId="0" fontId="3" fillId="11" borderId="39" xfId="64" applyFont="1" applyFill="1" applyBorder="1" applyAlignment="1">
      <alignment horizontal="center"/>
      <protection/>
    </xf>
    <xf numFmtId="0" fontId="3" fillId="10" borderId="15" xfId="79" applyFont="1" applyFill="1" applyBorder="1" applyAlignment="1">
      <alignment horizontal="center" wrapText="1"/>
      <protection/>
    </xf>
    <xf numFmtId="0" fontId="3" fillId="10" borderId="16" xfId="79" applyFont="1" applyFill="1" applyBorder="1" applyAlignment="1">
      <alignment horizontal="center" wrapText="1"/>
      <protection/>
    </xf>
    <xf numFmtId="0" fontId="3" fillId="10" borderId="17" xfId="79" applyFont="1" applyFill="1" applyBorder="1" applyAlignment="1">
      <alignment horizontal="center" wrapText="1"/>
      <protection/>
    </xf>
    <xf numFmtId="170" fontId="8" fillId="0" borderId="41" xfId="0" applyNumberFormat="1" applyFont="1" applyFill="1" applyBorder="1" applyAlignment="1">
      <alignment horizontal="center"/>
    </xf>
    <xf numFmtId="0" fontId="3" fillId="9" borderId="15" xfId="79" applyFont="1" applyFill="1" applyBorder="1" applyAlignment="1">
      <alignment horizontal="center" wrapText="1"/>
      <protection/>
    </xf>
    <xf numFmtId="0" fontId="3" fillId="9" borderId="16" xfId="79" applyFont="1" applyFill="1" applyBorder="1" applyAlignment="1">
      <alignment horizontal="center" wrapText="1"/>
      <protection/>
    </xf>
    <xf numFmtId="0" fontId="3" fillId="9" borderId="17" xfId="79" applyFont="1" applyFill="1" applyBorder="1" applyAlignment="1">
      <alignment horizontal="center" wrapText="1"/>
      <protection/>
    </xf>
    <xf numFmtId="0" fontId="3" fillId="12" borderId="15" xfId="79" applyFont="1" applyFill="1" applyBorder="1" applyAlignment="1">
      <alignment horizontal="center" wrapText="1"/>
      <protection/>
    </xf>
    <xf numFmtId="0" fontId="3" fillId="12" borderId="16" xfId="79" applyFont="1" applyFill="1" applyBorder="1" applyAlignment="1">
      <alignment horizontal="center" wrapText="1"/>
      <protection/>
    </xf>
    <xf numFmtId="0" fontId="3" fillId="12" borderId="17" xfId="79" applyFont="1" applyFill="1" applyBorder="1" applyAlignment="1">
      <alignment horizontal="center" wrapText="1"/>
      <protection/>
    </xf>
    <xf numFmtId="0" fontId="39" fillId="35" borderId="10" xfId="0" applyFont="1" applyFill="1" applyBorder="1" applyAlignment="1">
      <alignment/>
    </xf>
    <xf numFmtId="0" fontId="39" fillId="35" borderId="14" xfId="0" applyFont="1" applyFill="1" applyBorder="1" applyAlignment="1">
      <alignment/>
    </xf>
    <xf numFmtId="0" fontId="4" fillId="0" borderId="13" xfId="71" applyFont="1" applyFill="1" applyBorder="1" applyAlignment="1">
      <alignment horizontal="right"/>
      <protection/>
    </xf>
    <xf numFmtId="0" fontId="4" fillId="0" borderId="12" xfId="71" applyFont="1" applyFill="1" applyBorder="1" applyAlignment="1">
      <alignment horizontal="right"/>
      <protection/>
    </xf>
    <xf numFmtId="164" fontId="4" fillId="0" borderId="13" xfId="67" applyNumberFormat="1" applyFont="1" applyFill="1" applyBorder="1" applyAlignment="1" applyProtection="1">
      <alignment horizontal="center"/>
      <protection locked="0"/>
    </xf>
    <xf numFmtId="164" fontId="4" fillId="0" borderId="12" xfId="67" applyNumberFormat="1" applyFont="1" applyFill="1" applyBorder="1" applyAlignment="1" applyProtection="1">
      <alignment horizontal="center"/>
      <protection locked="0"/>
    </xf>
    <xf numFmtId="0" fontId="4" fillId="37" borderId="13" xfId="71" applyFont="1" applyFill="1" applyBorder="1" applyAlignment="1">
      <alignment horizontal="left" wrapText="1"/>
      <protection/>
    </xf>
    <xf numFmtId="0" fontId="4" fillId="37" borderId="12" xfId="71" applyFont="1" applyFill="1" applyBorder="1" applyAlignment="1">
      <alignment horizontal="left" wrapText="1"/>
      <protection/>
    </xf>
    <xf numFmtId="0" fontId="4" fillId="37" borderId="13" xfId="71" applyFont="1" applyFill="1" applyBorder="1" applyAlignment="1">
      <alignment horizontal="left"/>
      <protection/>
    </xf>
    <xf numFmtId="0" fontId="4" fillId="37" borderId="12" xfId="71" applyFont="1" applyFill="1" applyBorder="1" applyAlignment="1">
      <alignment horizontal="left"/>
      <protection/>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xf>
    <xf numFmtId="0" fontId="4" fillId="0" borderId="12" xfId="0" applyFont="1" applyFill="1" applyBorder="1" applyAlignment="1">
      <alignment horizontal="left"/>
    </xf>
    <xf numFmtId="0" fontId="4" fillId="0" borderId="13" xfId="71" applyFont="1" applyFill="1" applyBorder="1" applyAlignment="1">
      <alignment horizontal="left" wrapText="1"/>
      <protection/>
    </xf>
    <xf numFmtId="0" fontId="4" fillId="0" borderId="12" xfId="71" applyFont="1" applyFill="1" applyBorder="1" applyAlignment="1">
      <alignment horizontal="left" wrapText="1"/>
      <protection/>
    </xf>
    <xf numFmtId="0" fontId="4" fillId="0" borderId="13" xfId="71" applyFont="1" applyFill="1" applyBorder="1" applyAlignment="1">
      <alignment horizontal="left"/>
      <protection/>
    </xf>
    <xf numFmtId="0" fontId="4" fillId="0" borderId="12" xfId="71" applyFont="1" applyFill="1" applyBorder="1" applyAlignment="1">
      <alignment horizontal="left"/>
      <protection/>
    </xf>
    <xf numFmtId="8" fontId="4" fillId="0" borderId="13" xfId="71" applyNumberFormat="1" applyFont="1" applyFill="1" applyBorder="1" applyAlignment="1">
      <alignment horizontal="center"/>
      <protection/>
    </xf>
    <xf numFmtId="8" fontId="4" fillId="0" borderId="12" xfId="71" applyNumberFormat="1" applyFont="1" applyFill="1" applyBorder="1" applyAlignment="1">
      <alignment horizontal="center"/>
      <protection/>
    </xf>
    <xf numFmtId="3" fontId="4" fillId="0" borderId="13" xfId="71" applyNumberFormat="1" applyFont="1" applyFill="1" applyBorder="1" applyAlignment="1">
      <alignment horizontal="center"/>
      <protection/>
    </xf>
    <xf numFmtId="3" fontId="4" fillId="0" borderId="12" xfId="71" applyNumberFormat="1" applyFont="1" applyFill="1" applyBorder="1" applyAlignment="1">
      <alignment horizontal="center"/>
      <protection/>
    </xf>
    <xf numFmtId="3" fontId="4" fillId="0" borderId="13" xfId="85" applyNumberFormat="1" applyFont="1" applyFill="1" applyBorder="1" applyAlignment="1">
      <alignment horizontal="center"/>
      <protection/>
    </xf>
    <xf numFmtId="3" fontId="4" fillId="0" borderId="12" xfId="85" applyNumberFormat="1" applyFont="1" applyFill="1" applyBorder="1" applyAlignment="1">
      <alignment horizontal="center"/>
      <protection/>
    </xf>
    <xf numFmtId="8" fontId="4" fillId="37" borderId="13" xfId="71" applyNumberFormat="1" applyFont="1" applyFill="1" applyBorder="1" applyAlignment="1">
      <alignment horizontal="center"/>
      <protection/>
    </xf>
    <xf numFmtId="8" fontId="4" fillId="37" borderId="12" xfId="71" applyNumberFormat="1" applyFont="1" applyFill="1" applyBorder="1" applyAlignment="1">
      <alignment horizontal="center"/>
      <protection/>
    </xf>
    <xf numFmtId="3" fontId="4" fillId="37" borderId="13" xfId="71" applyNumberFormat="1" applyFont="1" applyFill="1" applyBorder="1" applyAlignment="1">
      <alignment horizontal="center"/>
      <protection/>
    </xf>
    <xf numFmtId="3" fontId="4" fillId="37" borderId="12" xfId="71" applyNumberFormat="1" applyFont="1" applyFill="1" applyBorder="1" applyAlignment="1">
      <alignment horizontal="center"/>
      <protection/>
    </xf>
    <xf numFmtId="0" fontId="4" fillId="37" borderId="13" xfId="0" applyFont="1" applyFill="1" applyBorder="1" applyAlignment="1">
      <alignment horizontal="left"/>
    </xf>
    <xf numFmtId="0" fontId="4" fillId="37" borderId="12" xfId="0" applyFont="1" applyFill="1" applyBorder="1" applyAlignment="1">
      <alignment horizontal="left"/>
    </xf>
    <xf numFmtId="0" fontId="4" fillId="37" borderId="13" xfId="71" applyFont="1" applyFill="1" applyBorder="1" applyAlignment="1">
      <alignment horizontal="right"/>
      <protection/>
    </xf>
    <xf numFmtId="0" fontId="4" fillId="37" borderId="12" xfId="71" applyFont="1" applyFill="1" applyBorder="1" applyAlignment="1">
      <alignment horizontal="right"/>
      <protection/>
    </xf>
    <xf numFmtId="0" fontId="4" fillId="0" borderId="13" xfId="85" applyFont="1" applyFill="1" applyBorder="1" applyAlignment="1">
      <alignment horizontal="left"/>
      <protection/>
    </xf>
    <xf numFmtId="0" fontId="4" fillId="0" borderId="12" xfId="85" applyFont="1" applyFill="1" applyBorder="1" applyAlignment="1">
      <alignment horizontal="left"/>
      <protection/>
    </xf>
    <xf numFmtId="3" fontId="4" fillId="37" borderId="13" xfId="85" applyNumberFormat="1" applyFont="1" applyFill="1" applyBorder="1" applyAlignment="1">
      <alignment horizontal="center"/>
      <protection/>
    </xf>
    <xf numFmtId="3" fontId="4" fillId="37" borderId="12" xfId="85" applyNumberFormat="1" applyFont="1" applyFill="1" applyBorder="1" applyAlignment="1">
      <alignment horizontal="center"/>
      <protection/>
    </xf>
    <xf numFmtId="0" fontId="4" fillId="37" borderId="13" xfId="85" applyFont="1" applyFill="1" applyBorder="1" applyAlignment="1">
      <alignment horizontal="left"/>
      <protection/>
    </xf>
    <xf numFmtId="0" fontId="4" fillId="37" borderId="12" xfId="85" applyFont="1" applyFill="1" applyBorder="1" applyAlignment="1">
      <alignment horizontal="left"/>
      <protection/>
    </xf>
    <xf numFmtId="164" fontId="4" fillId="37" borderId="13" xfId="67" applyNumberFormat="1" applyFont="1" applyFill="1" applyBorder="1" applyAlignment="1" applyProtection="1">
      <alignment horizontal="center"/>
      <protection locked="0"/>
    </xf>
    <xf numFmtId="164" fontId="4" fillId="37" borderId="12" xfId="67" applyNumberFormat="1" applyFont="1" applyFill="1" applyBorder="1" applyAlignment="1" applyProtection="1">
      <alignment horizontal="center"/>
      <protection locked="0"/>
    </xf>
    <xf numFmtId="0" fontId="4" fillId="37" borderId="13" xfId="67" applyFont="1" applyFill="1" applyBorder="1" applyAlignment="1" applyProtection="1">
      <alignment horizontal="center"/>
      <protection locked="0"/>
    </xf>
    <xf numFmtId="0" fontId="4" fillId="37" borderId="12" xfId="67" applyFont="1" applyFill="1" applyBorder="1" applyAlignment="1" applyProtection="1">
      <alignment horizontal="center"/>
      <protection locked="0"/>
    </xf>
    <xf numFmtId="0" fontId="4" fillId="0" borderId="13" xfId="67" applyFont="1" applyFill="1" applyBorder="1" applyAlignment="1" applyProtection="1">
      <alignment horizontal="center"/>
      <protection locked="0"/>
    </xf>
    <xf numFmtId="0" fontId="4" fillId="0" borderId="12" xfId="67" applyFont="1" applyFill="1" applyBorder="1" applyAlignment="1" applyProtection="1">
      <alignment horizontal="center"/>
      <protection locked="0"/>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0" fontId="4" fillId="0" borderId="13" xfId="72" applyFont="1" applyFill="1" applyBorder="1" applyAlignment="1" applyProtection="1">
      <alignment horizontal="center"/>
      <protection locked="0"/>
    </xf>
    <xf numFmtId="0" fontId="4" fillId="0" borderId="12" xfId="72" applyFont="1" applyFill="1" applyBorder="1" applyAlignment="1" applyProtection="1">
      <alignment horizontal="center"/>
      <protection locked="0"/>
    </xf>
    <xf numFmtId="164" fontId="4" fillId="0" borderId="13" xfId="72" applyNumberFormat="1" applyFont="1" applyFill="1" applyBorder="1" applyAlignment="1" applyProtection="1">
      <alignment horizontal="center"/>
      <protection locked="0"/>
    </xf>
    <xf numFmtId="164" fontId="4" fillId="0" borderId="12" xfId="72" applyNumberFormat="1" applyFont="1" applyFill="1" applyBorder="1" applyAlignment="1" applyProtection="1">
      <alignment horizontal="center"/>
      <protection locked="0"/>
    </xf>
    <xf numFmtId="0" fontId="4" fillId="0" borderId="13" xfId="0" applyFont="1" applyFill="1" applyBorder="1" applyAlignment="1">
      <alignment horizontal="center"/>
    </xf>
    <xf numFmtId="0" fontId="4" fillId="0" borderId="12" xfId="0" applyFont="1" applyFill="1" applyBorder="1" applyAlignment="1">
      <alignment horizontal="center"/>
    </xf>
    <xf numFmtId="164" fontId="4" fillId="0" borderId="13" xfId="67" applyNumberFormat="1" applyFont="1" applyFill="1" applyBorder="1" applyAlignment="1" applyProtection="1">
      <alignment horizontal="right"/>
      <protection locked="0"/>
    </xf>
    <xf numFmtId="164" fontId="4" fillId="0" borderId="12" xfId="67" applyNumberFormat="1" applyFont="1" applyFill="1" applyBorder="1" applyAlignment="1" applyProtection="1">
      <alignment horizontal="right"/>
      <protection locked="0"/>
    </xf>
    <xf numFmtId="164" fontId="4" fillId="37" borderId="13" xfId="72" applyNumberFormat="1" applyFont="1" applyFill="1" applyBorder="1" applyAlignment="1" applyProtection="1">
      <alignment horizontal="center"/>
      <protection locked="0"/>
    </xf>
    <xf numFmtId="164" fontId="4" fillId="37" borderId="12" xfId="72" applyNumberFormat="1" applyFont="1" applyFill="1" applyBorder="1" applyAlignment="1" applyProtection="1">
      <alignment horizontal="center"/>
      <protection locked="0"/>
    </xf>
    <xf numFmtId="164" fontId="4" fillId="37" borderId="13" xfId="67" applyNumberFormat="1" applyFont="1" applyFill="1" applyBorder="1" applyAlignment="1" applyProtection="1">
      <alignment horizontal="right"/>
      <protection locked="0"/>
    </xf>
    <xf numFmtId="164" fontId="4" fillId="37" borderId="12" xfId="67" applyNumberFormat="1" applyFont="1" applyFill="1" applyBorder="1" applyAlignment="1" applyProtection="1">
      <alignment horizontal="right"/>
      <protection locked="0"/>
    </xf>
    <xf numFmtId="164" fontId="4" fillId="37" borderId="13" xfId="69" applyNumberFormat="1" applyFont="1" applyFill="1" applyBorder="1" applyAlignment="1" applyProtection="1">
      <alignment horizontal="right"/>
      <protection locked="0"/>
    </xf>
    <xf numFmtId="164" fontId="4" fillId="37" borderId="12" xfId="69" applyNumberFormat="1" applyFont="1" applyFill="1" applyBorder="1" applyAlignment="1" applyProtection="1">
      <alignment horizontal="right"/>
      <protection locked="0"/>
    </xf>
    <xf numFmtId="0" fontId="4" fillId="37" borderId="13" xfId="72" applyFont="1" applyFill="1" applyBorder="1" applyAlignment="1" applyProtection="1">
      <alignment horizontal="center"/>
      <protection locked="0"/>
    </xf>
    <xf numFmtId="0" fontId="4" fillId="37" borderId="12" xfId="72" applyFont="1" applyFill="1" applyBorder="1" applyAlignment="1" applyProtection="1">
      <alignment horizontal="center"/>
      <protection locked="0"/>
    </xf>
    <xf numFmtId="0" fontId="4" fillId="37" borderId="13" xfId="0" applyFont="1" applyFill="1" applyBorder="1" applyAlignment="1">
      <alignment horizontal="center"/>
    </xf>
    <xf numFmtId="0" fontId="4" fillId="37" borderId="12" xfId="0" applyFont="1" applyFill="1" applyBorder="1" applyAlignment="1">
      <alignment horizontal="center"/>
    </xf>
    <xf numFmtId="3" fontId="4" fillId="37" borderId="13" xfId="0" applyNumberFormat="1" applyFont="1" applyFill="1" applyBorder="1" applyAlignment="1">
      <alignment horizontal="center"/>
    </xf>
    <xf numFmtId="3" fontId="4" fillId="37" borderId="12" xfId="0" applyNumberFormat="1" applyFont="1" applyFill="1" applyBorder="1" applyAlignment="1">
      <alignment horizontal="center"/>
    </xf>
    <xf numFmtId="164" fontId="4" fillId="0" borderId="13" xfId="71" applyNumberFormat="1" applyFont="1" applyFill="1" applyBorder="1" applyAlignment="1" applyProtection="1">
      <alignment horizontal="right"/>
      <protection locked="0"/>
    </xf>
    <xf numFmtId="164" fontId="4" fillId="0" borderId="12" xfId="71" applyNumberFormat="1" applyFont="1" applyFill="1" applyBorder="1" applyAlignment="1" applyProtection="1">
      <alignment horizontal="right"/>
      <protection locked="0"/>
    </xf>
    <xf numFmtId="1" fontId="4" fillId="0" borderId="13" xfId="71" applyNumberFormat="1" applyFont="1" applyFill="1" applyBorder="1" applyAlignment="1" applyProtection="1">
      <alignment horizontal="center"/>
      <protection locked="0"/>
    </xf>
    <xf numFmtId="1" fontId="4" fillId="0" borderId="12" xfId="71" applyNumberFormat="1" applyFont="1" applyFill="1" applyBorder="1" applyAlignment="1" applyProtection="1">
      <alignment horizontal="center"/>
      <protection locked="0"/>
    </xf>
    <xf numFmtId="164" fontId="65" fillId="0" borderId="13" xfId="71" applyNumberFormat="1" applyFont="1" applyFill="1" applyBorder="1" applyAlignment="1" applyProtection="1">
      <alignment horizontal="right"/>
      <protection locked="0"/>
    </xf>
    <xf numFmtId="164" fontId="65" fillId="0" borderId="12" xfId="71" applyNumberFormat="1" applyFont="1" applyFill="1" applyBorder="1" applyAlignment="1" applyProtection="1">
      <alignment horizontal="right"/>
      <protection locked="0"/>
    </xf>
    <xf numFmtId="1" fontId="4" fillId="37" borderId="13" xfId="67" applyNumberFormat="1" applyFont="1" applyFill="1" applyBorder="1" applyAlignment="1" applyProtection="1">
      <alignment horizontal="center"/>
      <protection locked="0"/>
    </xf>
    <xf numFmtId="1" fontId="4" fillId="37" borderId="12" xfId="67" applyNumberFormat="1" applyFont="1" applyFill="1" applyBorder="1" applyAlignment="1" applyProtection="1">
      <alignment horizontal="center"/>
      <protection locked="0"/>
    </xf>
    <xf numFmtId="1" fontId="4" fillId="0" borderId="13" xfId="67" applyNumberFormat="1" applyFont="1" applyFill="1" applyBorder="1" applyAlignment="1" applyProtection="1">
      <alignment horizontal="center"/>
      <protection locked="0"/>
    </xf>
    <xf numFmtId="1" fontId="4" fillId="0" borderId="12" xfId="67" applyNumberFormat="1" applyFont="1" applyFill="1" applyBorder="1" applyAlignment="1" applyProtection="1">
      <alignment horizontal="center"/>
      <protection locked="0"/>
    </xf>
    <xf numFmtId="1" fontId="4" fillId="37" borderId="13" xfId="69" applyNumberFormat="1" applyFont="1" applyFill="1" applyBorder="1" applyAlignment="1" applyProtection="1">
      <alignment horizontal="center"/>
      <protection locked="0"/>
    </xf>
    <xf numFmtId="1" fontId="4" fillId="37" borderId="12" xfId="69" applyNumberFormat="1" applyFont="1" applyFill="1" applyBorder="1" applyAlignment="1" applyProtection="1">
      <alignment horizontal="center"/>
      <protection locked="0"/>
    </xf>
    <xf numFmtId="1" fontId="4" fillId="37" borderId="13" xfId="71" applyNumberFormat="1" applyFont="1" applyFill="1" applyBorder="1" applyAlignment="1" applyProtection="1">
      <alignment horizontal="center"/>
      <protection locked="0"/>
    </xf>
    <xf numFmtId="1" fontId="4" fillId="37" borderId="12" xfId="71" applyNumberFormat="1" applyFont="1" applyFill="1" applyBorder="1" applyAlignment="1" applyProtection="1">
      <alignment horizontal="center"/>
      <protection locked="0"/>
    </xf>
    <xf numFmtId="164" fontId="4" fillId="37" borderId="13" xfId="71" applyNumberFormat="1" applyFont="1" applyFill="1" applyBorder="1" applyAlignment="1" applyProtection="1">
      <alignment horizontal="right"/>
      <protection locked="0"/>
    </xf>
    <xf numFmtId="164" fontId="4" fillId="37" borderId="12" xfId="71" applyNumberFormat="1" applyFont="1" applyFill="1" applyBorder="1" applyAlignment="1" applyProtection="1">
      <alignment horizontal="right"/>
      <protection locked="0"/>
    </xf>
    <xf numFmtId="164" fontId="65" fillId="37" borderId="13" xfId="71" applyNumberFormat="1" applyFont="1" applyFill="1" applyBorder="1" applyAlignment="1" applyProtection="1">
      <alignment horizontal="right"/>
      <protection locked="0"/>
    </xf>
    <xf numFmtId="164" fontId="65" fillId="37" borderId="12" xfId="71" applyNumberFormat="1" applyFont="1" applyFill="1" applyBorder="1" applyAlignment="1" applyProtection="1">
      <alignment horizontal="right"/>
      <protection locked="0"/>
    </xf>
    <xf numFmtId="164" fontId="65" fillId="0" borderId="13" xfId="67" applyNumberFormat="1" applyFont="1" applyFill="1" applyBorder="1" applyAlignment="1" applyProtection="1">
      <alignment horizontal="right"/>
      <protection locked="0"/>
    </xf>
    <xf numFmtId="164" fontId="65" fillId="0" borderId="12" xfId="67" applyNumberFormat="1" applyFont="1" applyFill="1" applyBorder="1" applyAlignment="1" applyProtection="1">
      <alignment horizontal="right"/>
      <protection locked="0"/>
    </xf>
    <xf numFmtId="0" fontId="18" fillId="0" borderId="21" xfId="0" applyFont="1" applyBorder="1" applyAlignment="1">
      <alignment horizontal="center"/>
    </xf>
    <xf numFmtId="0" fontId="4" fillId="3" borderId="11" xfId="74" applyFont="1" applyFill="1" applyBorder="1" applyAlignment="1" applyProtection="1">
      <alignment horizontal="left" vertical="top" wrapText="1"/>
      <protection locked="0"/>
    </xf>
    <xf numFmtId="0" fontId="4" fillId="3" borderId="10" xfId="74" applyFont="1" applyFill="1" applyBorder="1" applyAlignment="1" applyProtection="1">
      <alignment horizontal="left" vertical="top" wrapText="1"/>
      <protection locked="0"/>
    </xf>
    <xf numFmtId="0" fontId="4" fillId="3" borderId="22" xfId="74" applyFont="1" applyFill="1" applyBorder="1" applyAlignment="1" applyProtection="1">
      <alignment horizontal="left" vertical="top" wrapText="1"/>
      <protection locked="0"/>
    </xf>
    <xf numFmtId="0" fontId="4" fillId="3" borderId="18" xfId="74" applyFont="1" applyFill="1" applyBorder="1" applyAlignment="1" applyProtection="1">
      <alignment horizontal="left" vertical="top" wrapText="1"/>
      <protection locked="0"/>
    </xf>
    <xf numFmtId="0" fontId="4" fillId="3" borderId="23" xfId="74" applyFont="1" applyFill="1" applyBorder="1" applyAlignment="1" applyProtection="1">
      <alignment horizontal="left" vertical="top" wrapText="1"/>
      <protection locked="0"/>
    </xf>
    <xf numFmtId="0" fontId="4" fillId="3" borderId="25" xfId="74" applyFont="1" applyFill="1" applyBorder="1" applyAlignment="1" applyProtection="1">
      <alignment horizontal="left" vertical="top" wrapText="1"/>
      <protection locked="0"/>
    </xf>
    <xf numFmtId="0" fontId="4" fillId="9" borderId="10" xfId="76" applyFont="1" applyFill="1" applyBorder="1" applyAlignment="1">
      <alignment horizontal="left"/>
      <protection/>
    </xf>
    <xf numFmtId="0" fontId="4" fillId="9" borderId="22" xfId="76" applyFont="1" applyFill="1" applyBorder="1" applyAlignment="1">
      <alignment horizontal="left"/>
      <protection/>
    </xf>
    <xf numFmtId="0" fontId="73" fillId="9" borderId="23" xfId="60" applyFont="1" applyFill="1" applyBorder="1" applyAlignment="1" applyProtection="1">
      <alignment horizontal="left"/>
      <protection/>
    </xf>
    <xf numFmtId="0" fontId="73" fillId="9" borderId="25" xfId="60" applyFont="1" applyFill="1" applyBorder="1" applyAlignment="1" applyProtection="1">
      <alignment horizontal="left"/>
      <protection/>
    </xf>
    <xf numFmtId="0" fontId="19" fillId="0" borderId="0" xfId="75" applyFont="1" applyAlignment="1">
      <alignment horizontal="center"/>
      <protection/>
    </xf>
    <xf numFmtId="0" fontId="19" fillId="0" borderId="0" xfId="79" applyFont="1" applyBorder="1" applyAlignment="1">
      <alignment horizontal="center"/>
      <protection/>
    </xf>
    <xf numFmtId="0" fontId="12" fillId="9" borderId="10"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4" fillId="9" borderId="10" xfId="76" applyFont="1" applyFill="1" applyBorder="1" applyAlignment="1" applyProtection="1">
      <alignment horizontal="center" vertical="center"/>
      <protection locked="0"/>
    </xf>
    <xf numFmtId="0" fontId="4" fillId="9" borderId="23" xfId="76" applyFont="1" applyFill="1" applyBorder="1" applyAlignment="1" applyProtection="1">
      <alignment horizontal="center" vertical="center"/>
      <protection locked="0"/>
    </xf>
    <xf numFmtId="0" fontId="4" fillId="9" borderId="22" xfId="76" applyFont="1" applyFill="1" applyBorder="1" applyAlignment="1" applyProtection="1">
      <alignment horizontal="center" vertical="center" wrapText="1"/>
      <protection locked="0"/>
    </xf>
    <xf numFmtId="0" fontId="4" fillId="9" borderId="25" xfId="76" applyFont="1" applyFill="1" applyBorder="1" applyAlignment="1" applyProtection="1">
      <alignment horizontal="center" vertical="center" wrapText="1"/>
      <protection locked="0"/>
    </xf>
    <xf numFmtId="0" fontId="4" fillId="9" borderId="16" xfId="76" applyFont="1" applyFill="1" applyBorder="1" applyAlignment="1">
      <alignment horizontal="left"/>
      <protection/>
    </xf>
    <xf numFmtId="0" fontId="4" fillId="9" borderId="17" xfId="76" applyFont="1" applyFill="1" applyBorder="1" applyAlignment="1">
      <alignment horizontal="left"/>
      <protection/>
    </xf>
    <xf numFmtId="0" fontId="4" fillId="9" borderId="23" xfId="82" applyFont="1" applyFill="1" applyBorder="1" applyAlignment="1" applyProtection="1">
      <alignment horizontal="center"/>
      <protection locked="0"/>
    </xf>
    <xf numFmtId="0" fontId="4" fillId="9" borderId="25" xfId="82" applyFont="1" applyFill="1" applyBorder="1" applyAlignment="1" applyProtection="1">
      <alignment horizontal="center"/>
      <protection locked="0"/>
    </xf>
    <xf numFmtId="0" fontId="4" fillId="9" borderId="10" xfId="82" applyFont="1" applyFill="1" applyBorder="1" applyAlignment="1" applyProtection="1">
      <alignment horizontal="center"/>
      <protection locked="0"/>
    </xf>
    <xf numFmtId="0" fontId="4" fillId="9" borderId="22" xfId="82" applyFont="1" applyFill="1" applyBorder="1" applyAlignment="1" applyProtection="1">
      <alignment horizontal="center"/>
      <protection locked="0"/>
    </xf>
    <xf numFmtId="0" fontId="3" fillId="33" borderId="10" xfId="75" applyFont="1" applyFill="1" applyBorder="1" applyAlignment="1">
      <alignment horizontal="center" wrapText="1"/>
      <protection/>
    </xf>
    <xf numFmtId="0" fontId="3" fillId="33" borderId="22" xfId="75" applyFont="1" applyFill="1" applyBorder="1" applyAlignment="1">
      <alignment horizontal="center" wrapText="1"/>
      <protection/>
    </xf>
    <xf numFmtId="0" fontId="4" fillId="9" borderId="37" xfId="76" applyFont="1" applyFill="1" applyBorder="1" applyAlignment="1" applyProtection="1">
      <alignment horizontal="left" vertical="top" wrapText="1"/>
      <protection locked="0"/>
    </xf>
    <xf numFmtId="0" fontId="4" fillId="9" borderId="38" xfId="76" applyFont="1" applyFill="1" applyBorder="1" applyAlignment="1" applyProtection="1">
      <alignment horizontal="left" vertical="top" wrapText="1"/>
      <protection locked="0"/>
    </xf>
    <xf numFmtId="0" fontId="4" fillId="9" borderId="39" xfId="76" applyFont="1" applyFill="1" applyBorder="1" applyAlignment="1" applyProtection="1">
      <alignment horizontal="left" vertical="top" wrapText="1"/>
      <protection locked="0"/>
    </xf>
    <xf numFmtId="0" fontId="19" fillId="0" borderId="0" xfId="82" applyFont="1" applyBorder="1" applyAlignment="1">
      <alignment horizontal="center"/>
      <protection/>
    </xf>
    <xf numFmtId="0" fontId="19" fillId="0" borderId="0" xfId="75" applyFont="1" applyBorder="1" applyAlignment="1">
      <alignment horizontal="center"/>
      <protection/>
    </xf>
    <xf numFmtId="0" fontId="3" fillId="33" borderId="42" xfId="75" applyFont="1" applyFill="1" applyBorder="1" applyAlignment="1">
      <alignment horizontal="center"/>
      <protection/>
    </xf>
    <xf numFmtId="0" fontId="3" fillId="33" borderId="43" xfId="75" applyFont="1" applyFill="1" applyBorder="1" applyAlignment="1">
      <alignment horizontal="center"/>
      <protection/>
    </xf>
    <xf numFmtId="0" fontId="3" fillId="33" borderId="44" xfId="75" applyFont="1" applyFill="1" applyBorder="1" applyAlignment="1">
      <alignment horizontal="center"/>
      <protection/>
    </xf>
    <xf numFmtId="0" fontId="3" fillId="33" borderId="16" xfId="75" applyFont="1" applyFill="1" applyBorder="1" applyAlignment="1">
      <alignment horizontal="center"/>
      <protection/>
    </xf>
    <xf numFmtId="0" fontId="3" fillId="33" borderId="17" xfId="75" applyFont="1" applyFill="1" applyBorder="1" applyAlignment="1">
      <alignment horizontal="center"/>
      <protection/>
    </xf>
    <xf numFmtId="0" fontId="4" fillId="10" borderId="37" xfId="75" applyFont="1" applyFill="1" applyBorder="1" applyAlignment="1" applyProtection="1">
      <alignment horizontal="left" vertical="top" wrapText="1"/>
      <protection locked="0"/>
    </xf>
    <xf numFmtId="0" fontId="4" fillId="10" borderId="38" xfId="75" applyFont="1" applyFill="1" applyBorder="1" applyAlignment="1" applyProtection="1">
      <alignment horizontal="left" vertical="top" wrapText="1"/>
      <protection locked="0"/>
    </xf>
    <xf numFmtId="0" fontId="4" fillId="10" borderId="39" xfId="75" applyFont="1" applyFill="1" applyBorder="1" applyAlignment="1" applyProtection="1">
      <alignment horizontal="left" vertical="top" wrapText="1"/>
      <protection locked="0"/>
    </xf>
    <xf numFmtId="0" fontId="2" fillId="0" borderId="0" xfId="75" applyFont="1" applyBorder="1" applyAlignment="1">
      <alignment horizontal="center"/>
      <protection/>
    </xf>
    <xf numFmtId="0" fontId="4" fillId="0" borderId="0" xfId="82" applyFont="1" applyBorder="1" applyAlignment="1">
      <alignment horizontal="center"/>
      <protection/>
    </xf>
    <xf numFmtId="0" fontId="73" fillId="10" borderId="23" xfId="60" applyFont="1" applyFill="1" applyBorder="1" applyAlignment="1" applyProtection="1">
      <alignment horizontal="left"/>
      <protection/>
    </xf>
    <xf numFmtId="0" fontId="73" fillId="10" borderId="25" xfId="60" applyFont="1" applyFill="1" applyBorder="1" applyAlignment="1" applyProtection="1">
      <alignment horizontal="left"/>
      <protection/>
    </xf>
    <xf numFmtId="0" fontId="4" fillId="10" borderId="10" xfId="75" applyFont="1" applyFill="1" applyBorder="1" applyAlignment="1">
      <alignment horizontal="left"/>
      <protection/>
    </xf>
    <xf numFmtId="0" fontId="4" fillId="10" borderId="22" xfId="75" applyFont="1" applyFill="1" applyBorder="1" applyAlignment="1">
      <alignment horizontal="left"/>
      <protection/>
    </xf>
    <xf numFmtId="0" fontId="4" fillId="10" borderId="16" xfId="75" applyFont="1" applyFill="1" applyBorder="1" applyAlignment="1">
      <alignment horizontal="left"/>
      <protection/>
    </xf>
    <xf numFmtId="0" fontId="4" fillId="10" borderId="17" xfId="75" applyFont="1" applyFill="1" applyBorder="1" applyAlignment="1">
      <alignment horizontal="left"/>
      <protection/>
    </xf>
    <xf numFmtId="16" fontId="4" fillId="10" borderId="23" xfId="82" applyNumberFormat="1" applyFont="1" applyFill="1" applyBorder="1" applyAlignment="1" applyProtection="1">
      <alignment horizontal="center"/>
      <protection locked="0"/>
    </xf>
    <xf numFmtId="16" fontId="4" fillId="10" borderId="25" xfId="82" applyNumberFormat="1" applyFont="1" applyFill="1" applyBorder="1" applyAlignment="1" applyProtection="1">
      <alignment horizontal="center"/>
      <protection locked="0"/>
    </xf>
    <xf numFmtId="0" fontId="4" fillId="10" borderId="10" xfId="82" applyFont="1" applyFill="1" applyBorder="1" applyAlignment="1" applyProtection="1">
      <alignment horizontal="center"/>
      <protection locked="0"/>
    </xf>
    <xf numFmtId="0" fontId="4" fillId="10" borderId="22" xfId="82" applyFont="1" applyFill="1" applyBorder="1" applyAlignment="1" applyProtection="1">
      <alignment horizontal="center"/>
      <protection locked="0"/>
    </xf>
    <xf numFmtId="0" fontId="73" fillId="12" borderId="23" xfId="60" applyFont="1" applyFill="1" applyBorder="1" applyAlignment="1" applyProtection="1">
      <alignment horizontal="left"/>
      <protection/>
    </xf>
    <xf numFmtId="0" fontId="73" fillId="12" borderId="25" xfId="60" applyFont="1" applyFill="1" applyBorder="1" applyAlignment="1" applyProtection="1">
      <alignment horizontal="left"/>
      <protection/>
    </xf>
    <xf numFmtId="0" fontId="4" fillId="12" borderId="10" xfId="75" applyFont="1" applyFill="1" applyBorder="1" applyAlignment="1">
      <alignment horizontal="left"/>
      <protection/>
    </xf>
    <xf numFmtId="0" fontId="4" fillId="12" borderId="22" xfId="75" applyFont="1" applyFill="1" applyBorder="1" applyAlignment="1">
      <alignment horizontal="left"/>
      <protection/>
    </xf>
    <xf numFmtId="0" fontId="4" fillId="12" borderId="16" xfId="75" applyFont="1" applyFill="1" applyBorder="1" applyAlignment="1">
      <alignment horizontal="left"/>
      <protection/>
    </xf>
    <xf numFmtId="0" fontId="4" fillId="12" borderId="17" xfId="75" applyFont="1" applyFill="1" applyBorder="1" applyAlignment="1">
      <alignment horizontal="left"/>
      <protection/>
    </xf>
    <xf numFmtId="0" fontId="4" fillId="12" borderId="37" xfId="75" applyFont="1" applyFill="1" applyBorder="1" applyAlignment="1" applyProtection="1">
      <alignment horizontal="left" vertical="top" wrapText="1"/>
      <protection locked="0"/>
    </xf>
    <xf numFmtId="0" fontId="4" fillId="12" borderId="38" xfId="75" applyFont="1" applyFill="1" applyBorder="1" applyAlignment="1" applyProtection="1">
      <alignment horizontal="left" vertical="top" wrapText="1"/>
      <protection locked="0"/>
    </xf>
    <xf numFmtId="0" fontId="4" fillId="12" borderId="39" xfId="75" applyFont="1" applyFill="1" applyBorder="1" applyAlignment="1" applyProtection="1">
      <alignment horizontal="left" vertical="top" wrapText="1"/>
      <protection locked="0"/>
    </xf>
    <xf numFmtId="0" fontId="4" fillId="12" borderId="23" xfId="82" applyFont="1" applyFill="1" applyBorder="1" applyAlignment="1" applyProtection="1">
      <alignment horizontal="left" vertical="top" wrapText="1"/>
      <protection locked="0"/>
    </xf>
    <xf numFmtId="0" fontId="4" fillId="12" borderId="25" xfId="82" applyFont="1" applyFill="1" applyBorder="1" applyAlignment="1" applyProtection="1">
      <alignment horizontal="left" vertical="top" wrapText="1"/>
      <protection locked="0"/>
    </xf>
    <xf numFmtId="0" fontId="4" fillId="12" borderId="10" xfId="82" applyFont="1" applyFill="1" applyBorder="1" applyAlignment="1" applyProtection="1">
      <alignment horizontal="left"/>
      <protection locked="0"/>
    </xf>
    <xf numFmtId="0" fontId="4" fillId="12" borderId="22" xfId="82" applyFont="1" applyFill="1" applyBorder="1" applyAlignment="1" applyProtection="1">
      <alignment horizontal="left"/>
      <protection locked="0"/>
    </xf>
    <xf numFmtId="0" fontId="4" fillId="13" borderId="10" xfId="82" applyFont="1" applyFill="1" applyBorder="1" applyAlignment="1" applyProtection="1">
      <alignment horizontal="center"/>
      <protection locked="0"/>
    </xf>
    <xf numFmtId="0" fontId="4" fillId="13" borderId="22" xfId="82" applyFont="1" applyFill="1" applyBorder="1" applyAlignment="1" applyProtection="1">
      <alignment horizontal="center"/>
      <protection locked="0"/>
    </xf>
    <xf numFmtId="0" fontId="4" fillId="13" borderId="37" xfId="75" applyFont="1" applyFill="1" applyBorder="1" applyAlignment="1" applyProtection="1">
      <alignment horizontal="left" vertical="top" wrapText="1"/>
      <protection locked="0"/>
    </xf>
    <xf numFmtId="0" fontId="4" fillId="13" borderId="38" xfId="75" applyFont="1" applyFill="1" applyBorder="1" applyAlignment="1" applyProtection="1">
      <alignment horizontal="left" vertical="top" wrapText="1"/>
      <protection locked="0"/>
    </xf>
    <xf numFmtId="0" fontId="4" fillId="13" borderId="39" xfId="75" applyFont="1" applyFill="1" applyBorder="1" applyAlignment="1" applyProtection="1">
      <alignment horizontal="left" vertical="top" wrapText="1"/>
      <protection locked="0"/>
    </xf>
    <xf numFmtId="0" fontId="4" fillId="13" borderId="23" xfId="82" applyFont="1" applyFill="1" applyBorder="1" applyAlignment="1" applyProtection="1">
      <alignment horizontal="center"/>
      <protection locked="0"/>
    </xf>
    <xf numFmtId="0" fontId="4" fillId="13" borderId="25" xfId="82" applyFont="1" applyFill="1" applyBorder="1" applyAlignment="1" applyProtection="1">
      <alignment horizontal="center"/>
      <protection locked="0"/>
    </xf>
    <xf numFmtId="0" fontId="73" fillId="13" borderId="23" xfId="60" applyFont="1" applyFill="1" applyBorder="1" applyAlignment="1" applyProtection="1">
      <alignment horizontal="left"/>
      <protection/>
    </xf>
    <xf numFmtId="0" fontId="73" fillId="13" borderId="25" xfId="60" applyFont="1" applyFill="1" applyBorder="1" applyAlignment="1" applyProtection="1">
      <alignment horizontal="left"/>
      <protection/>
    </xf>
    <xf numFmtId="0" fontId="4" fillId="13" borderId="10" xfId="75" applyFont="1" applyFill="1" applyBorder="1" applyAlignment="1">
      <alignment horizontal="left"/>
      <protection/>
    </xf>
    <xf numFmtId="0" fontId="4" fillId="13" borderId="22" xfId="75" applyFont="1" applyFill="1" applyBorder="1" applyAlignment="1">
      <alignment horizontal="left"/>
      <protection/>
    </xf>
    <xf numFmtId="0" fontId="4" fillId="13" borderId="16" xfId="75" applyFont="1" applyFill="1" applyBorder="1" applyAlignment="1">
      <alignment horizontal="left"/>
      <protection/>
    </xf>
    <xf numFmtId="0" fontId="4" fillId="13" borderId="17" xfId="75" applyFont="1" applyFill="1" applyBorder="1" applyAlignment="1">
      <alignment horizontal="left"/>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Explanatory Text"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3_GSS_11491Electrical_AppendixA (2) PM CHANGES" xfId="68"/>
    <cellStyle name="Normal 14" xfId="69"/>
    <cellStyle name="Normal 14_GSS_11491Electrical_AppendixA (2) PM CHANGES" xfId="70"/>
    <cellStyle name="Normal 15" xfId="71"/>
    <cellStyle name="Normal 15_GSS_11491Electrical_AppendixA (2) PM CHANGES" xfId="72"/>
    <cellStyle name="Normal 16" xfId="73"/>
    <cellStyle name="Normal 17" xfId="74"/>
    <cellStyle name="Normal 19" xfId="75"/>
    <cellStyle name="Normal 19_GSS_11491Electrical_AppendixA_03212011 (2)" xfId="76"/>
    <cellStyle name="Normal 2" xfId="77"/>
    <cellStyle name="Normal 5" xfId="78"/>
    <cellStyle name="Normal 6" xfId="79"/>
    <cellStyle name="Normal 7" xfId="80"/>
    <cellStyle name="Normal 8" xfId="81"/>
    <cellStyle name="Normal_DE - Paper Pricing Grids 17" xfId="82"/>
    <cellStyle name="Normal_Sheet1 10" xfId="83"/>
    <cellStyle name="Normal_Sheet1 11" xfId="84"/>
    <cellStyle name="Normal_Sheet1 13" xfId="85"/>
    <cellStyle name="Normal_Sheet1 14" xfId="86"/>
    <cellStyle name="Normal_Sheet1 15" xfId="87"/>
    <cellStyle name="Normal_Sheet1 4" xfId="88"/>
    <cellStyle name="Normal_Sheet1 5" xfId="89"/>
    <cellStyle name="Normal_Sheet1 6" xfId="90"/>
    <cellStyle name="Normal_Sheet1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romano@unitedelectric.com"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63"/>
  <sheetViews>
    <sheetView tabSelected="1" zoomScaleSheetLayoutView="100" zoomScalePageLayoutView="0" workbookViewId="0" topLeftCell="A1">
      <selection activeCell="A1" sqref="A1:F1"/>
    </sheetView>
  </sheetViews>
  <sheetFormatPr defaultColWidth="9.140625" defaultRowHeight="15"/>
  <cols>
    <col min="1" max="1" width="5.140625" style="61" customWidth="1"/>
    <col min="2" max="2" width="8.7109375" style="61" bestFit="1" customWidth="1"/>
    <col min="3" max="3" width="26.8515625" style="61" bestFit="1" customWidth="1"/>
    <col min="4" max="4" width="37.140625" style="652" customWidth="1"/>
    <col min="5" max="5" width="6.57421875" style="2" customWidth="1"/>
    <col min="6" max="6" width="4.57421875" style="2" customWidth="1"/>
    <col min="7" max="7" width="2.00390625" style="2" customWidth="1"/>
    <col min="8" max="8" width="8.421875" style="17" customWidth="1"/>
    <col min="9" max="11" width="8.421875" style="2" customWidth="1"/>
    <col min="12" max="12" width="2.7109375" style="2" customWidth="1"/>
    <col min="13" max="14" width="5.8515625" style="122" customWidth="1"/>
    <col min="15" max="15" width="18.28125" style="122" customWidth="1"/>
    <col min="16" max="16" width="7.57421875" style="17" bestFit="1" customWidth="1"/>
    <col min="17" max="17" width="8.421875" style="17" customWidth="1"/>
    <col min="18" max="18" width="7.8515625" style="17" bestFit="1" customWidth="1"/>
    <col min="19" max="19" width="2.00390625" style="2" customWidth="1"/>
    <col min="20" max="20" width="6.421875" style="61" customWidth="1"/>
    <col min="21" max="21" width="9.28125" style="61" customWidth="1"/>
    <col min="22" max="22" width="28.28125" style="61" customWidth="1"/>
    <col min="23" max="23" width="7.57421875" style="17" bestFit="1" customWidth="1"/>
    <col min="24" max="24" width="8.421875" style="17" customWidth="1"/>
    <col min="25" max="25" width="7.8515625" style="17" bestFit="1" customWidth="1"/>
    <col min="26" max="26" width="2.00390625" style="2" customWidth="1"/>
    <col min="27" max="27" width="8.7109375" style="61" customWidth="1"/>
    <col min="28" max="28" width="5.8515625" style="61" customWidth="1"/>
    <col min="29" max="29" width="8.7109375" style="61" customWidth="1"/>
    <col min="30" max="30" width="7.57421875" style="17" customWidth="1"/>
    <col min="31" max="31" width="8.421875" style="17" customWidth="1"/>
    <col min="32" max="32" width="7.8515625" style="17" customWidth="1"/>
    <col min="33" max="33" width="2.00390625" style="2" customWidth="1"/>
    <col min="34" max="34" width="6.140625" style="61" customWidth="1"/>
    <col min="35" max="35" width="14.7109375" style="61" customWidth="1"/>
    <col min="36" max="36" width="31.28125" style="61" customWidth="1"/>
    <col min="37" max="37" width="7.57421875" style="17" bestFit="1" customWidth="1"/>
    <col min="38" max="38" width="8.421875" style="17" customWidth="1"/>
    <col min="39" max="39" width="7.8515625" style="17" bestFit="1" customWidth="1"/>
    <col min="40" max="16384" width="9.140625" style="2" customWidth="1"/>
  </cols>
  <sheetData>
    <row r="1" spans="1:39" s="93" customFormat="1" ht="15.75">
      <c r="A1" s="664" t="s">
        <v>1179</v>
      </c>
      <c r="B1" s="664"/>
      <c r="C1" s="664"/>
      <c r="D1" s="664"/>
      <c r="E1" s="664"/>
      <c r="F1" s="664"/>
      <c r="G1" s="81"/>
      <c r="H1" s="670"/>
      <c r="I1" s="670"/>
      <c r="J1" s="670"/>
      <c r="K1" s="670"/>
      <c r="L1" s="103"/>
      <c r="M1" s="669" t="s">
        <v>791</v>
      </c>
      <c r="N1" s="669"/>
      <c r="O1" s="669"/>
      <c r="P1" s="669"/>
      <c r="Q1" s="669"/>
      <c r="R1" s="669"/>
      <c r="S1" s="81"/>
      <c r="T1" s="669" t="s">
        <v>221</v>
      </c>
      <c r="U1" s="669"/>
      <c r="V1" s="669"/>
      <c r="W1" s="669"/>
      <c r="X1" s="669"/>
      <c r="Y1" s="669"/>
      <c r="Z1" s="81"/>
      <c r="AA1" s="669" t="s">
        <v>1175</v>
      </c>
      <c r="AB1" s="669"/>
      <c r="AC1" s="669"/>
      <c r="AD1" s="669"/>
      <c r="AE1" s="669"/>
      <c r="AF1" s="669"/>
      <c r="AG1" s="81"/>
      <c r="AH1" s="669" t="s">
        <v>972</v>
      </c>
      <c r="AI1" s="669"/>
      <c r="AJ1" s="669"/>
      <c r="AK1" s="669"/>
      <c r="AL1" s="669"/>
      <c r="AM1" s="669"/>
    </row>
    <row r="2" spans="1:39" ht="15" customHeight="1">
      <c r="A2" s="655" t="s">
        <v>6</v>
      </c>
      <c r="B2" s="656"/>
      <c r="C2" s="656"/>
      <c r="D2" s="656"/>
      <c r="E2" s="656"/>
      <c r="F2" s="657"/>
      <c r="G2" s="62"/>
      <c r="H2" s="668" t="s">
        <v>7</v>
      </c>
      <c r="I2" s="668"/>
      <c r="J2" s="668"/>
      <c r="K2" s="668"/>
      <c r="L2" s="62"/>
      <c r="M2" s="658" t="s">
        <v>8</v>
      </c>
      <c r="N2" s="659"/>
      <c r="O2" s="659"/>
      <c r="P2" s="659"/>
      <c r="Q2" s="659"/>
      <c r="R2" s="660"/>
      <c r="S2" s="127"/>
      <c r="T2" s="661" t="s">
        <v>8</v>
      </c>
      <c r="U2" s="662"/>
      <c r="V2" s="662"/>
      <c r="W2" s="662"/>
      <c r="X2" s="662"/>
      <c r="Y2" s="663"/>
      <c r="Z2" s="127"/>
      <c r="AA2" s="665" t="s">
        <v>8</v>
      </c>
      <c r="AB2" s="666"/>
      <c r="AC2" s="666"/>
      <c r="AD2" s="666"/>
      <c r="AE2" s="666"/>
      <c r="AF2" s="667"/>
      <c r="AG2" s="127"/>
      <c r="AH2" s="671" t="s">
        <v>8</v>
      </c>
      <c r="AI2" s="672"/>
      <c r="AJ2" s="672"/>
      <c r="AK2" s="672"/>
      <c r="AL2" s="672"/>
      <c r="AM2" s="673"/>
    </row>
    <row r="3" spans="1:39" ht="34.5" customHeight="1">
      <c r="A3" s="87" t="s">
        <v>9</v>
      </c>
      <c r="B3" s="87" t="s">
        <v>10</v>
      </c>
      <c r="C3" s="87" t="s">
        <v>11</v>
      </c>
      <c r="D3" s="87" t="s">
        <v>12</v>
      </c>
      <c r="E3" s="67" t="s">
        <v>13</v>
      </c>
      <c r="F3" s="67" t="s">
        <v>14</v>
      </c>
      <c r="G3" s="63"/>
      <c r="H3" s="90" t="s">
        <v>15</v>
      </c>
      <c r="I3" s="91" t="s">
        <v>16</v>
      </c>
      <c r="J3" s="91" t="s">
        <v>17</v>
      </c>
      <c r="K3" s="91" t="s">
        <v>1176</v>
      </c>
      <c r="L3" s="63"/>
      <c r="M3" s="104" t="s">
        <v>18</v>
      </c>
      <c r="N3" s="104" t="s">
        <v>19</v>
      </c>
      <c r="O3" s="104" t="s">
        <v>20</v>
      </c>
      <c r="P3" s="104" t="s">
        <v>15</v>
      </c>
      <c r="Q3" s="104" t="s">
        <v>16</v>
      </c>
      <c r="R3" s="104" t="s">
        <v>17</v>
      </c>
      <c r="S3" s="101"/>
      <c r="T3" s="727" t="s">
        <v>18</v>
      </c>
      <c r="U3" s="728"/>
      <c r="V3" s="729"/>
      <c r="W3" s="105" t="s">
        <v>15</v>
      </c>
      <c r="X3" s="106" t="s">
        <v>16</v>
      </c>
      <c r="Y3" s="106" t="s">
        <v>17</v>
      </c>
      <c r="Z3" s="101"/>
      <c r="AA3" s="107" t="s">
        <v>18</v>
      </c>
      <c r="AB3" s="107" t="s">
        <v>19</v>
      </c>
      <c r="AC3" s="107" t="s">
        <v>20</v>
      </c>
      <c r="AD3" s="107" t="s">
        <v>15</v>
      </c>
      <c r="AE3" s="107" t="s">
        <v>16</v>
      </c>
      <c r="AF3" s="107" t="s">
        <v>17</v>
      </c>
      <c r="AG3" s="128"/>
      <c r="AH3" s="108" t="s">
        <v>18</v>
      </c>
      <c r="AI3" s="108" t="s">
        <v>19</v>
      </c>
      <c r="AJ3" s="108" t="s">
        <v>20</v>
      </c>
      <c r="AK3" s="108" t="s">
        <v>15</v>
      </c>
      <c r="AL3" s="108" t="s">
        <v>16</v>
      </c>
      <c r="AM3" s="108" t="s">
        <v>17</v>
      </c>
    </row>
    <row r="4" spans="1:39" ht="15">
      <c r="A4" s="95">
        <v>1</v>
      </c>
      <c r="B4" s="95" t="s">
        <v>21</v>
      </c>
      <c r="C4" s="96" t="s">
        <v>22</v>
      </c>
      <c r="D4" s="359" t="s">
        <v>23</v>
      </c>
      <c r="E4" s="97">
        <v>50</v>
      </c>
      <c r="F4" s="98" t="s">
        <v>24</v>
      </c>
      <c r="G4" s="63"/>
      <c r="H4" s="125">
        <v>50</v>
      </c>
      <c r="I4" s="94">
        <v>27.76</v>
      </c>
      <c r="J4" s="94">
        <v>1.95</v>
      </c>
      <c r="K4" s="94" t="s">
        <v>1177</v>
      </c>
      <c r="L4" s="109"/>
      <c r="M4" s="120" t="s">
        <v>593</v>
      </c>
      <c r="N4" s="120">
        <v>97594</v>
      </c>
      <c r="O4" s="120" t="s">
        <v>746</v>
      </c>
      <c r="P4" s="117">
        <v>1</v>
      </c>
      <c r="Q4" s="118">
        <v>26.97</v>
      </c>
      <c r="R4" s="118">
        <v>3.11</v>
      </c>
      <c r="S4" s="129"/>
      <c r="T4" s="114" t="s">
        <v>25</v>
      </c>
      <c r="U4" s="114" t="s">
        <v>1130</v>
      </c>
      <c r="V4" s="114" t="s">
        <v>26</v>
      </c>
      <c r="W4" s="116" t="s">
        <v>27</v>
      </c>
      <c r="X4" s="119">
        <v>26.09</v>
      </c>
      <c r="Y4" s="119">
        <v>2.75</v>
      </c>
      <c r="Z4" s="129"/>
      <c r="AA4" s="114"/>
      <c r="AB4" s="114"/>
      <c r="AC4" s="114"/>
      <c r="AD4" s="117"/>
      <c r="AE4" s="118"/>
      <c r="AF4" s="118"/>
      <c r="AG4" s="129"/>
      <c r="AH4" s="114" t="s">
        <v>25</v>
      </c>
      <c r="AI4" s="114" t="s">
        <v>888</v>
      </c>
      <c r="AJ4" s="114" t="s">
        <v>889</v>
      </c>
      <c r="AK4" s="117">
        <v>1</v>
      </c>
      <c r="AL4" s="118">
        <v>36.58</v>
      </c>
      <c r="AM4" s="118">
        <v>3.71</v>
      </c>
    </row>
    <row r="5" spans="1:39" ht="15">
      <c r="A5" s="628">
        <v>2</v>
      </c>
      <c r="B5" s="627" t="s">
        <v>78</v>
      </c>
      <c r="C5" s="626" t="s">
        <v>1037</v>
      </c>
      <c r="D5" s="650" t="s">
        <v>1038</v>
      </c>
      <c r="E5" s="624">
        <v>50</v>
      </c>
      <c r="F5" s="623" t="s">
        <v>24</v>
      </c>
      <c r="G5" s="63"/>
      <c r="H5" s="130" t="s">
        <v>24</v>
      </c>
      <c r="I5" s="131">
        <v>44.09</v>
      </c>
      <c r="J5" s="131">
        <v>5.29</v>
      </c>
      <c r="K5" s="131" t="s">
        <v>745</v>
      </c>
      <c r="L5" s="109"/>
      <c r="M5" s="636"/>
      <c r="N5" s="636"/>
      <c r="O5" s="636"/>
      <c r="P5" s="638"/>
      <c r="Q5" s="637"/>
      <c r="R5" s="637"/>
      <c r="S5" s="129"/>
      <c r="T5" s="639" t="s">
        <v>25</v>
      </c>
      <c r="U5" s="639" t="s">
        <v>1131</v>
      </c>
      <c r="V5" s="639" t="s">
        <v>1132</v>
      </c>
      <c r="W5" s="641" t="s">
        <v>27</v>
      </c>
      <c r="X5" s="640">
        <v>56.36</v>
      </c>
      <c r="Y5" s="640">
        <v>1.66</v>
      </c>
      <c r="Z5" s="129"/>
      <c r="AA5" s="639" t="s">
        <v>859</v>
      </c>
      <c r="AB5" s="639">
        <v>29468</v>
      </c>
      <c r="AC5" s="639" t="s">
        <v>860</v>
      </c>
      <c r="AD5" s="638">
        <v>6</v>
      </c>
      <c r="AE5" s="637">
        <v>37.08</v>
      </c>
      <c r="AF5" s="637">
        <v>4.31</v>
      </c>
      <c r="AG5" s="129"/>
      <c r="AH5" s="639"/>
      <c r="AI5" s="639"/>
      <c r="AJ5" s="639"/>
      <c r="AK5" s="638"/>
      <c r="AL5" s="637"/>
      <c r="AM5" s="637"/>
    </row>
    <row r="6" spans="1:39" ht="15">
      <c r="A6" s="95">
        <v>3</v>
      </c>
      <c r="B6" s="95" t="s">
        <v>21</v>
      </c>
      <c r="C6" s="99" t="s">
        <v>28</v>
      </c>
      <c r="D6" s="359" t="s">
        <v>29</v>
      </c>
      <c r="E6" s="97">
        <v>300</v>
      </c>
      <c r="F6" s="98" t="s">
        <v>24</v>
      </c>
      <c r="G6" s="63"/>
      <c r="H6" s="125">
        <v>6</v>
      </c>
      <c r="I6" s="94">
        <v>49.7</v>
      </c>
      <c r="J6" s="94">
        <v>3.52</v>
      </c>
      <c r="K6" s="94" t="s">
        <v>1177</v>
      </c>
      <c r="L6" s="109"/>
      <c r="M6" s="120" t="s">
        <v>593</v>
      </c>
      <c r="N6" s="120">
        <v>80893</v>
      </c>
      <c r="O6" s="120" t="s">
        <v>747</v>
      </c>
      <c r="P6" s="117">
        <v>1</v>
      </c>
      <c r="Q6" s="118">
        <v>46.18</v>
      </c>
      <c r="R6" s="118">
        <v>3.93</v>
      </c>
      <c r="S6" s="129"/>
      <c r="T6" s="114" t="s">
        <v>25</v>
      </c>
      <c r="U6" s="114" t="s">
        <v>1133</v>
      </c>
      <c r="V6" s="114" t="s">
        <v>30</v>
      </c>
      <c r="W6" s="116" t="s">
        <v>27</v>
      </c>
      <c r="X6" s="119">
        <v>85.62</v>
      </c>
      <c r="Y6" s="119">
        <v>4.55</v>
      </c>
      <c r="Z6" s="129"/>
      <c r="AA6" s="114"/>
      <c r="AB6" s="114"/>
      <c r="AC6" s="114"/>
      <c r="AD6" s="117"/>
      <c r="AE6" s="118"/>
      <c r="AF6" s="118"/>
      <c r="AG6" s="129"/>
      <c r="AH6" s="114" t="s">
        <v>25</v>
      </c>
      <c r="AI6" s="114" t="s">
        <v>890</v>
      </c>
      <c r="AJ6" s="114" t="s">
        <v>891</v>
      </c>
      <c r="AK6" s="117">
        <v>1</v>
      </c>
      <c r="AL6" s="118">
        <v>172.95</v>
      </c>
      <c r="AM6" s="118">
        <v>38.89</v>
      </c>
    </row>
    <row r="7" spans="1:39" ht="15">
      <c r="A7" s="628">
        <v>4</v>
      </c>
      <c r="B7" s="627" t="s">
        <v>21</v>
      </c>
      <c r="C7" s="625" t="s">
        <v>31</v>
      </c>
      <c r="D7" s="650" t="s">
        <v>32</v>
      </c>
      <c r="E7" s="624">
        <v>100</v>
      </c>
      <c r="F7" s="623" t="s">
        <v>24</v>
      </c>
      <c r="G7" s="63"/>
      <c r="H7" s="130">
        <v>6</v>
      </c>
      <c r="I7" s="131">
        <v>31.19</v>
      </c>
      <c r="J7" s="131">
        <v>1.32</v>
      </c>
      <c r="K7" s="131" t="s">
        <v>1177</v>
      </c>
      <c r="L7" s="109"/>
      <c r="M7" s="121" t="s">
        <v>593</v>
      </c>
      <c r="N7" s="121">
        <v>86256</v>
      </c>
      <c r="O7" s="121" t="s">
        <v>748</v>
      </c>
      <c r="P7" s="111">
        <v>1</v>
      </c>
      <c r="Q7" s="112">
        <v>38.25</v>
      </c>
      <c r="R7" s="112">
        <v>2.74</v>
      </c>
      <c r="S7" s="129"/>
      <c r="T7" s="115" t="s">
        <v>25</v>
      </c>
      <c r="U7" s="115" t="s">
        <v>1134</v>
      </c>
      <c r="V7" s="115" t="s">
        <v>33</v>
      </c>
      <c r="W7" s="110" t="s">
        <v>27</v>
      </c>
      <c r="X7" s="113">
        <v>56.36</v>
      </c>
      <c r="Y7" s="113">
        <v>1.66</v>
      </c>
      <c r="Z7" s="129"/>
      <c r="AA7" s="639"/>
      <c r="AB7" s="639"/>
      <c r="AC7" s="639"/>
      <c r="AD7" s="638"/>
      <c r="AE7" s="637"/>
      <c r="AF7" s="637"/>
      <c r="AG7" s="129"/>
      <c r="AH7" s="639"/>
      <c r="AI7" s="639"/>
      <c r="AJ7" s="639"/>
      <c r="AK7" s="638"/>
      <c r="AL7" s="637"/>
      <c r="AM7" s="637"/>
    </row>
    <row r="8" spans="1:39" ht="15">
      <c r="A8" s="95">
        <v>5</v>
      </c>
      <c r="B8" s="95" t="s">
        <v>21</v>
      </c>
      <c r="C8" s="99" t="s">
        <v>34</v>
      </c>
      <c r="D8" s="359" t="s">
        <v>1039</v>
      </c>
      <c r="E8" s="97">
        <v>1000</v>
      </c>
      <c r="F8" s="98" t="s">
        <v>24</v>
      </c>
      <c r="G8" s="63"/>
      <c r="H8" s="125">
        <v>6</v>
      </c>
      <c r="I8" s="94">
        <v>32.54</v>
      </c>
      <c r="J8" s="94">
        <v>1.68</v>
      </c>
      <c r="K8" s="94" t="s">
        <v>1177</v>
      </c>
      <c r="L8" s="109"/>
      <c r="M8" s="120" t="s">
        <v>593</v>
      </c>
      <c r="N8" s="120">
        <v>15834</v>
      </c>
      <c r="O8" s="120" t="s">
        <v>749</v>
      </c>
      <c r="P8" s="117">
        <v>1</v>
      </c>
      <c r="Q8" s="118">
        <v>33.56</v>
      </c>
      <c r="R8" s="118">
        <v>2.52</v>
      </c>
      <c r="S8" s="129"/>
      <c r="T8" s="114" t="s">
        <v>25</v>
      </c>
      <c r="U8" s="114" t="s">
        <v>1135</v>
      </c>
      <c r="V8" s="114" t="s">
        <v>35</v>
      </c>
      <c r="W8" s="116" t="s">
        <v>27</v>
      </c>
      <c r="X8" s="119">
        <v>60.05</v>
      </c>
      <c r="Y8" s="119">
        <v>2.04</v>
      </c>
      <c r="Z8" s="129"/>
      <c r="AA8" s="114"/>
      <c r="AB8" s="114"/>
      <c r="AC8" s="114"/>
      <c r="AD8" s="117"/>
      <c r="AE8" s="118"/>
      <c r="AF8" s="118"/>
      <c r="AG8" s="129"/>
      <c r="AH8" s="114" t="s">
        <v>25</v>
      </c>
      <c r="AI8" s="114" t="s">
        <v>892</v>
      </c>
      <c r="AJ8" s="114" t="s">
        <v>893</v>
      </c>
      <c r="AK8" s="117">
        <v>1</v>
      </c>
      <c r="AL8" s="118">
        <v>57.2</v>
      </c>
      <c r="AM8" s="118">
        <v>12.86</v>
      </c>
    </row>
    <row r="9" spans="1:39" ht="23.25">
      <c r="A9" s="628">
        <v>6</v>
      </c>
      <c r="B9" s="627" t="s">
        <v>1040</v>
      </c>
      <c r="C9" s="629" t="s">
        <v>1041</v>
      </c>
      <c r="D9" s="650" t="s">
        <v>1042</v>
      </c>
      <c r="E9" s="624">
        <v>100</v>
      </c>
      <c r="F9" s="623" t="s">
        <v>24</v>
      </c>
      <c r="G9" s="63"/>
      <c r="H9" s="130" t="s">
        <v>24</v>
      </c>
      <c r="I9" s="131">
        <v>14</v>
      </c>
      <c r="J9" s="131">
        <v>2.1</v>
      </c>
      <c r="K9" s="131" t="s">
        <v>745</v>
      </c>
      <c r="L9" s="109"/>
      <c r="M9" s="636"/>
      <c r="N9" s="636"/>
      <c r="O9" s="636"/>
      <c r="P9" s="638"/>
      <c r="Q9" s="637"/>
      <c r="R9" s="637"/>
      <c r="S9" s="129"/>
      <c r="T9" s="639" t="s">
        <v>25</v>
      </c>
      <c r="U9" s="639" t="s">
        <v>1136</v>
      </c>
      <c r="V9" s="639" t="s">
        <v>1137</v>
      </c>
      <c r="W9" s="641" t="s">
        <v>27</v>
      </c>
      <c r="X9" s="640">
        <v>39.25</v>
      </c>
      <c r="Y9" s="640">
        <v>8.65</v>
      </c>
      <c r="Z9" s="129"/>
      <c r="AA9" s="639" t="s">
        <v>859</v>
      </c>
      <c r="AB9" s="639">
        <v>29968</v>
      </c>
      <c r="AC9" s="639" t="s">
        <v>860</v>
      </c>
      <c r="AD9" s="638">
        <v>6</v>
      </c>
      <c r="AE9" s="637">
        <v>52.59</v>
      </c>
      <c r="AF9" s="637">
        <v>8.05</v>
      </c>
      <c r="AG9" s="129"/>
      <c r="AH9" s="639"/>
      <c r="AI9" s="639"/>
      <c r="AJ9" s="639"/>
      <c r="AK9" s="638"/>
      <c r="AL9" s="637"/>
      <c r="AM9" s="637"/>
    </row>
    <row r="10" spans="1:39" ht="23.25">
      <c r="A10" s="95">
        <v>7</v>
      </c>
      <c r="B10" s="95" t="s">
        <v>21</v>
      </c>
      <c r="C10" s="99" t="s">
        <v>36</v>
      </c>
      <c r="D10" s="359" t="s">
        <v>1043</v>
      </c>
      <c r="E10" s="97">
        <v>50</v>
      </c>
      <c r="F10" s="98" t="s">
        <v>24</v>
      </c>
      <c r="G10" s="63"/>
      <c r="H10" s="125">
        <v>6</v>
      </c>
      <c r="I10" s="94">
        <v>9.23</v>
      </c>
      <c r="J10" s="94">
        <v>0.9</v>
      </c>
      <c r="K10" s="94" t="s">
        <v>1177</v>
      </c>
      <c r="L10" s="109"/>
      <c r="M10" s="120" t="s">
        <v>593</v>
      </c>
      <c r="N10" s="120">
        <v>97571</v>
      </c>
      <c r="O10" s="120" t="s">
        <v>750</v>
      </c>
      <c r="P10" s="117">
        <v>1</v>
      </c>
      <c r="Q10" s="118">
        <v>12.07</v>
      </c>
      <c r="R10" s="118">
        <v>1.45</v>
      </c>
      <c r="S10" s="129"/>
      <c r="T10" s="114" t="s">
        <v>25</v>
      </c>
      <c r="U10" s="114" t="s">
        <v>1138</v>
      </c>
      <c r="V10" s="114" t="s">
        <v>1139</v>
      </c>
      <c r="W10" s="116" t="s">
        <v>27</v>
      </c>
      <c r="X10" s="119">
        <v>13.72</v>
      </c>
      <c r="Y10" s="136">
        <v>1.01</v>
      </c>
      <c r="Z10" s="129"/>
      <c r="AA10" s="114"/>
      <c r="AB10" s="114"/>
      <c r="AC10" s="114"/>
      <c r="AD10" s="117"/>
      <c r="AE10" s="118"/>
      <c r="AF10" s="118"/>
      <c r="AG10" s="129"/>
      <c r="AH10" s="114" t="s">
        <v>25</v>
      </c>
      <c r="AI10" s="114" t="s">
        <v>894</v>
      </c>
      <c r="AJ10" s="114" t="s">
        <v>895</v>
      </c>
      <c r="AK10" s="117">
        <v>1</v>
      </c>
      <c r="AL10" s="118">
        <v>13.72</v>
      </c>
      <c r="AM10" s="118">
        <v>1.05</v>
      </c>
    </row>
    <row r="11" spans="1:39" ht="23.25">
      <c r="A11" s="88">
        <v>8</v>
      </c>
      <c r="B11" s="89" t="s">
        <v>21</v>
      </c>
      <c r="C11" s="6" t="s">
        <v>38</v>
      </c>
      <c r="D11" s="651" t="s">
        <v>39</v>
      </c>
      <c r="E11" s="4">
        <v>100</v>
      </c>
      <c r="F11" s="7" t="s">
        <v>24</v>
      </c>
      <c r="G11" s="63"/>
      <c r="H11" s="123">
        <v>50</v>
      </c>
      <c r="I11" s="92">
        <v>25.97</v>
      </c>
      <c r="J11" s="92">
        <v>2.05</v>
      </c>
      <c r="K11" s="92" t="s">
        <v>1177</v>
      </c>
      <c r="L11" s="109"/>
      <c r="M11" s="121" t="s">
        <v>593</v>
      </c>
      <c r="N11" s="121">
        <v>97600</v>
      </c>
      <c r="O11" s="121" t="s">
        <v>751</v>
      </c>
      <c r="P11" s="111">
        <v>1</v>
      </c>
      <c r="Q11" s="112">
        <v>34.87</v>
      </c>
      <c r="R11" s="112">
        <v>5.18</v>
      </c>
      <c r="S11" s="129"/>
      <c r="T11" s="115" t="s">
        <v>25</v>
      </c>
      <c r="U11" s="115" t="s">
        <v>40</v>
      </c>
      <c r="V11" s="115" t="s">
        <v>41</v>
      </c>
      <c r="W11" s="110" t="s">
        <v>27</v>
      </c>
      <c r="X11" s="113">
        <v>43.18</v>
      </c>
      <c r="Y11" s="137">
        <v>3.5</v>
      </c>
      <c r="Z11" s="129"/>
      <c r="AA11" s="115"/>
      <c r="AB11" s="115"/>
      <c r="AC11" s="115"/>
      <c r="AD11" s="111"/>
      <c r="AE11" s="112"/>
      <c r="AF11" s="112"/>
      <c r="AG11" s="129"/>
      <c r="AH11" s="115" t="s">
        <v>25</v>
      </c>
      <c r="AI11" s="115" t="s">
        <v>896</v>
      </c>
      <c r="AJ11" s="115" t="s">
        <v>897</v>
      </c>
      <c r="AK11" s="111">
        <v>1</v>
      </c>
      <c r="AL11" s="112">
        <v>43.18</v>
      </c>
      <c r="AM11" s="112">
        <v>3.98</v>
      </c>
    </row>
    <row r="12" spans="1:39" ht="23.25">
      <c r="A12" s="95">
        <v>9</v>
      </c>
      <c r="B12" s="95" t="s">
        <v>21</v>
      </c>
      <c r="C12" s="96" t="s">
        <v>42</v>
      </c>
      <c r="D12" s="359" t="s">
        <v>43</v>
      </c>
      <c r="E12" s="97">
        <v>100</v>
      </c>
      <c r="F12" s="98" t="s">
        <v>24</v>
      </c>
      <c r="G12" s="63"/>
      <c r="H12" s="125">
        <v>50</v>
      </c>
      <c r="I12" s="94">
        <v>25.97</v>
      </c>
      <c r="J12" s="94">
        <v>2.05</v>
      </c>
      <c r="K12" s="94" t="s">
        <v>1177</v>
      </c>
      <c r="L12" s="109"/>
      <c r="M12" s="120" t="s">
        <v>593</v>
      </c>
      <c r="N12" s="120">
        <v>97612</v>
      </c>
      <c r="O12" s="120" t="s">
        <v>752</v>
      </c>
      <c r="P12" s="117">
        <v>1</v>
      </c>
      <c r="Q12" s="118">
        <v>35.9</v>
      </c>
      <c r="R12" s="118">
        <v>5.18</v>
      </c>
      <c r="S12" s="129"/>
      <c r="T12" s="114" t="s">
        <v>25</v>
      </c>
      <c r="U12" s="114" t="s">
        <v>44</v>
      </c>
      <c r="V12" s="114" t="s">
        <v>45</v>
      </c>
      <c r="W12" s="116" t="s">
        <v>27</v>
      </c>
      <c r="X12" s="119">
        <v>44.52</v>
      </c>
      <c r="Y12" s="136">
        <v>2.75</v>
      </c>
      <c r="Z12" s="129"/>
      <c r="AA12" s="114"/>
      <c r="AB12" s="114"/>
      <c r="AC12" s="114"/>
      <c r="AD12" s="117"/>
      <c r="AE12" s="118"/>
      <c r="AF12" s="118"/>
      <c r="AG12" s="129"/>
      <c r="AH12" s="114" t="s">
        <v>25</v>
      </c>
      <c r="AI12" s="114" t="s">
        <v>898</v>
      </c>
      <c r="AJ12" s="114" t="s">
        <v>899</v>
      </c>
      <c r="AK12" s="117">
        <v>1</v>
      </c>
      <c r="AL12" s="118">
        <v>44.52</v>
      </c>
      <c r="AM12" s="118">
        <v>2.8499999999999996</v>
      </c>
    </row>
    <row r="13" spans="1:39" ht="23.25">
      <c r="A13" s="88">
        <v>10</v>
      </c>
      <c r="B13" s="89" t="s">
        <v>21</v>
      </c>
      <c r="C13" s="3" t="s">
        <v>46</v>
      </c>
      <c r="D13" s="651" t="s">
        <v>47</v>
      </c>
      <c r="E13" s="8">
        <v>100</v>
      </c>
      <c r="F13" s="7" t="s">
        <v>24</v>
      </c>
      <c r="G13" s="63"/>
      <c r="H13" s="123">
        <v>50</v>
      </c>
      <c r="I13" s="92">
        <v>29.2</v>
      </c>
      <c r="J13" s="92">
        <v>3.05</v>
      </c>
      <c r="K13" s="92" t="s">
        <v>1177</v>
      </c>
      <c r="L13" s="109"/>
      <c r="M13" s="121" t="s">
        <v>593</v>
      </c>
      <c r="N13" s="121">
        <v>97631</v>
      </c>
      <c r="O13" s="121" t="s">
        <v>1044</v>
      </c>
      <c r="P13" s="111">
        <v>1</v>
      </c>
      <c r="Q13" s="112">
        <v>40.37</v>
      </c>
      <c r="R13" s="112">
        <v>6.59</v>
      </c>
      <c r="S13" s="129"/>
      <c r="T13" s="115" t="s">
        <v>25</v>
      </c>
      <c r="U13" s="115" t="s">
        <v>48</v>
      </c>
      <c r="V13" s="115" t="s">
        <v>49</v>
      </c>
      <c r="W13" s="110" t="s">
        <v>27</v>
      </c>
      <c r="X13" s="113">
        <v>43.93</v>
      </c>
      <c r="Y13" s="137">
        <v>4.0125</v>
      </c>
      <c r="Z13" s="129"/>
      <c r="AA13" s="115"/>
      <c r="AB13" s="115"/>
      <c r="AC13" s="115"/>
      <c r="AD13" s="111"/>
      <c r="AE13" s="112"/>
      <c r="AF13" s="112"/>
      <c r="AG13" s="129"/>
      <c r="AH13" s="115" t="s">
        <v>25</v>
      </c>
      <c r="AI13" s="115" t="s">
        <v>900</v>
      </c>
      <c r="AJ13" s="115" t="s">
        <v>901</v>
      </c>
      <c r="AK13" s="111">
        <v>1</v>
      </c>
      <c r="AL13" s="112">
        <v>43.93</v>
      </c>
      <c r="AM13" s="112">
        <v>4.27</v>
      </c>
    </row>
    <row r="14" spans="1:39" ht="15">
      <c r="A14" s="95">
        <v>11</v>
      </c>
      <c r="B14" s="95" t="s">
        <v>21</v>
      </c>
      <c r="C14" s="99" t="s">
        <v>50</v>
      </c>
      <c r="D14" s="359" t="s">
        <v>51</v>
      </c>
      <c r="E14" s="97">
        <v>100</v>
      </c>
      <c r="F14" s="98" t="s">
        <v>24</v>
      </c>
      <c r="G14" s="63"/>
      <c r="H14" s="125">
        <v>10</v>
      </c>
      <c r="I14" s="94">
        <v>20.59</v>
      </c>
      <c r="J14" s="94">
        <v>3.42</v>
      </c>
      <c r="K14" s="94" t="s">
        <v>1177</v>
      </c>
      <c r="L14" s="109"/>
      <c r="M14" s="120" t="s">
        <v>593</v>
      </c>
      <c r="N14" s="120">
        <v>16648</v>
      </c>
      <c r="O14" s="120" t="s">
        <v>753</v>
      </c>
      <c r="P14" s="117">
        <v>1</v>
      </c>
      <c r="Q14" s="118">
        <v>25.35</v>
      </c>
      <c r="R14" s="118">
        <v>4.72</v>
      </c>
      <c r="S14" s="129"/>
      <c r="T14" s="114" t="s">
        <v>25</v>
      </c>
      <c r="U14" s="114" t="s">
        <v>52</v>
      </c>
      <c r="V14" s="114" t="s">
        <v>53</v>
      </c>
      <c r="W14" s="116" t="s">
        <v>27</v>
      </c>
      <c r="X14" s="119">
        <v>32.5</v>
      </c>
      <c r="Y14" s="136">
        <v>4.0125</v>
      </c>
      <c r="Z14" s="129"/>
      <c r="AA14" s="114"/>
      <c r="AB14" s="114"/>
      <c r="AC14" s="114"/>
      <c r="AD14" s="117"/>
      <c r="AE14" s="118"/>
      <c r="AF14" s="118"/>
      <c r="AG14" s="129"/>
      <c r="AH14" s="114" t="s">
        <v>25</v>
      </c>
      <c r="AI14" s="114" t="s">
        <v>902</v>
      </c>
      <c r="AJ14" s="114" t="s">
        <v>903</v>
      </c>
      <c r="AK14" s="117">
        <v>1</v>
      </c>
      <c r="AL14" s="118">
        <v>32.5</v>
      </c>
      <c r="AM14" s="118">
        <v>4.27</v>
      </c>
    </row>
    <row r="15" spans="1:39" ht="23.25">
      <c r="A15" s="88">
        <v>12</v>
      </c>
      <c r="B15" s="89" t="s">
        <v>21</v>
      </c>
      <c r="C15" s="3" t="s">
        <v>54</v>
      </c>
      <c r="D15" s="651" t="s">
        <v>55</v>
      </c>
      <c r="E15" s="8">
        <v>500</v>
      </c>
      <c r="F15" s="7" t="s">
        <v>24</v>
      </c>
      <c r="G15" s="63"/>
      <c r="H15" s="123">
        <v>50</v>
      </c>
      <c r="I15" s="92">
        <v>35</v>
      </c>
      <c r="J15" s="92">
        <v>3.05</v>
      </c>
      <c r="K15" s="92" t="s">
        <v>1177</v>
      </c>
      <c r="L15" s="109"/>
      <c r="M15" s="121" t="s">
        <v>593</v>
      </c>
      <c r="N15" s="121">
        <v>97636</v>
      </c>
      <c r="O15" s="121" t="s">
        <v>754</v>
      </c>
      <c r="P15" s="111">
        <v>1</v>
      </c>
      <c r="Q15" s="112">
        <v>43.76</v>
      </c>
      <c r="R15" s="112">
        <v>6.28</v>
      </c>
      <c r="S15" s="129"/>
      <c r="T15" s="115" t="s">
        <v>25</v>
      </c>
      <c r="U15" s="115" t="s">
        <v>56</v>
      </c>
      <c r="V15" s="115" t="s">
        <v>57</v>
      </c>
      <c r="W15" s="110" t="s">
        <v>27</v>
      </c>
      <c r="X15" s="113">
        <v>59.49</v>
      </c>
      <c r="Y15" s="137">
        <v>4.0125</v>
      </c>
      <c r="Z15" s="129"/>
      <c r="AA15" s="115"/>
      <c r="AB15" s="115"/>
      <c r="AC15" s="115"/>
      <c r="AD15" s="111"/>
      <c r="AE15" s="112"/>
      <c r="AF15" s="112"/>
      <c r="AG15" s="129"/>
      <c r="AH15" s="115" t="s">
        <v>25</v>
      </c>
      <c r="AI15" s="115" t="s">
        <v>904</v>
      </c>
      <c r="AJ15" s="115" t="s">
        <v>905</v>
      </c>
      <c r="AK15" s="111">
        <v>1</v>
      </c>
      <c r="AL15" s="112">
        <v>59.49</v>
      </c>
      <c r="AM15" s="112">
        <v>4.27</v>
      </c>
    </row>
    <row r="16" spans="1:39" ht="23.25">
      <c r="A16" s="95">
        <v>13</v>
      </c>
      <c r="B16" s="95" t="s">
        <v>21</v>
      </c>
      <c r="C16" s="100" t="s">
        <v>58</v>
      </c>
      <c r="D16" s="359" t="s">
        <v>59</v>
      </c>
      <c r="E16" s="97">
        <v>75</v>
      </c>
      <c r="F16" s="98" t="s">
        <v>24</v>
      </c>
      <c r="G16" s="63"/>
      <c r="H16" s="125">
        <v>6</v>
      </c>
      <c r="I16" s="94">
        <v>8.52</v>
      </c>
      <c r="J16" s="94">
        <v>0.9</v>
      </c>
      <c r="K16" s="94" t="s">
        <v>1177</v>
      </c>
      <c r="L16" s="109"/>
      <c r="M16" s="120" t="s">
        <v>593</v>
      </c>
      <c r="N16" s="120">
        <v>97554</v>
      </c>
      <c r="O16" s="120" t="s">
        <v>755</v>
      </c>
      <c r="P16" s="117">
        <v>1</v>
      </c>
      <c r="Q16" s="118">
        <v>11.28</v>
      </c>
      <c r="R16" s="118">
        <v>1.34</v>
      </c>
      <c r="S16" s="129"/>
      <c r="T16" s="114" t="s">
        <v>25</v>
      </c>
      <c r="U16" s="114" t="s">
        <v>60</v>
      </c>
      <c r="V16" s="114" t="s">
        <v>61</v>
      </c>
      <c r="W16" s="116" t="s">
        <v>27</v>
      </c>
      <c r="X16" s="119">
        <v>13.01</v>
      </c>
      <c r="Y16" s="119">
        <v>1.01</v>
      </c>
      <c r="Z16" s="129"/>
      <c r="AA16" s="114"/>
      <c r="AB16" s="114"/>
      <c r="AC16" s="114"/>
      <c r="AD16" s="117"/>
      <c r="AE16" s="118"/>
      <c r="AF16" s="118"/>
      <c r="AG16" s="129"/>
      <c r="AH16" s="114" t="s">
        <v>25</v>
      </c>
      <c r="AI16" s="114" t="s">
        <v>906</v>
      </c>
      <c r="AJ16" s="114" t="s">
        <v>907</v>
      </c>
      <c r="AK16" s="117">
        <v>1</v>
      </c>
      <c r="AL16" s="118">
        <v>11.95</v>
      </c>
      <c r="AM16" s="118">
        <v>1.1</v>
      </c>
    </row>
    <row r="17" spans="1:39" ht="23.25">
      <c r="A17" s="88">
        <v>14</v>
      </c>
      <c r="B17" s="89" t="s">
        <v>21</v>
      </c>
      <c r="C17" s="3" t="s">
        <v>62</v>
      </c>
      <c r="D17" s="651" t="s">
        <v>63</v>
      </c>
      <c r="E17" s="8">
        <v>750</v>
      </c>
      <c r="F17" s="7" t="s">
        <v>24</v>
      </c>
      <c r="G17" s="63"/>
      <c r="H17" s="123">
        <v>6</v>
      </c>
      <c r="I17" s="92">
        <v>8.52</v>
      </c>
      <c r="J17" s="92">
        <v>0.9</v>
      </c>
      <c r="K17" s="92" t="s">
        <v>1177</v>
      </c>
      <c r="L17" s="109"/>
      <c r="M17" s="121" t="s">
        <v>593</v>
      </c>
      <c r="N17" s="121">
        <v>97558</v>
      </c>
      <c r="O17" s="121" t="s">
        <v>756</v>
      </c>
      <c r="P17" s="111">
        <v>1</v>
      </c>
      <c r="Q17" s="112">
        <v>11.28</v>
      </c>
      <c r="R17" s="112">
        <v>1.28</v>
      </c>
      <c r="S17" s="129"/>
      <c r="T17" s="115" t="s">
        <v>25</v>
      </c>
      <c r="U17" s="115" t="s">
        <v>64</v>
      </c>
      <c r="V17" s="115" t="s">
        <v>65</v>
      </c>
      <c r="W17" s="110" t="s">
        <v>27</v>
      </c>
      <c r="X17" s="113">
        <v>13.01</v>
      </c>
      <c r="Y17" s="137">
        <v>1.01</v>
      </c>
      <c r="Z17" s="129"/>
      <c r="AA17" s="115"/>
      <c r="AB17" s="115"/>
      <c r="AC17" s="115"/>
      <c r="AD17" s="111"/>
      <c r="AE17" s="112"/>
      <c r="AF17" s="112"/>
      <c r="AG17" s="129"/>
      <c r="AH17" s="115" t="s">
        <v>25</v>
      </c>
      <c r="AI17" s="115" t="s">
        <v>908</v>
      </c>
      <c r="AJ17" s="115" t="s">
        <v>909</v>
      </c>
      <c r="AK17" s="111">
        <v>1</v>
      </c>
      <c r="AL17" s="112">
        <v>13.01</v>
      </c>
      <c r="AM17" s="112">
        <v>1.05</v>
      </c>
    </row>
    <row r="18" spans="1:39" ht="23.25">
      <c r="A18" s="635">
        <v>15</v>
      </c>
      <c r="B18" s="635" t="s">
        <v>21</v>
      </c>
      <c r="C18" s="634" t="s">
        <v>66</v>
      </c>
      <c r="D18" s="648" t="s">
        <v>67</v>
      </c>
      <c r="E18" s="633">
        <v>100</v>
      </c>
      <c r="F18" s="632" t="s">
        <v>24</v>
      </c>
      <c r="G18" s="63"/>
      <c r="H18" s="132">
        <v>6</v>
      </c>
      <c r="I18" s="133">
        <v>32.54</v>
      </c>
      <c r="J18" s="133">
        <v>1.95</v>
      </c>
      <c r="K18" s="133" t="s">
        <v>1177</v>
      </c>
      <c r="L18" s="109"/>
      <c r="M18" s="647" t="s">
        <v>593</v>
      </c>
      <c r="N18" s="647">
        <v>80889</v>
      </c>
      <c r="O18" s="647" t="s">
        <v>757</v>
      </c>
      <c r="P18" s="646">
        <v>1</v>
      </c>
      <c r="Q18" s="645">
        <v>40.54</v>
      </c>
      <c r="R18" s="645">
        <v>2.95</v>
      </c>
      <c r="S18" s="129"/>
      <c r="T18" s="644" t="s">
        <v>25</v>
      </c>
      <c r="U18" s="644" t="s">
        <v>68</v>
      </c>
      <c r="V18" s="644" t="s">
        <v>69</v>
      </c>
      <c r="W18" s="643" t="s">
        <v>27</v>
      </c>
      <c r="X18" s="642">
        <v>60.5</v>
      </c>
      <c r="Y18" s="642">
        <v>2.35</v>
      </c>
      <c r="Z18" s="129"/>
      <c r="AA18" s="644"/>
      <c r="AB18" s="644"/>
      <c r="AC18" s="644"/>
      <c r="AD18" s="646"/>
      <c r="AE18" s="645"/>
      <c r="AF18" s="645"/>
      <c r="AG18" s="129"/>
      <c r="AH18" s="644"/>
      <c r="AI18" s="644"/>
      <c r="AJ18" s="644"/>
      <c r="AK18" s="646"/>
      <c r="AL18" s="645"/>
      <c r="AM18" s="645"/>
    </row>
    <row r="19" spans="1:39" ht="23.25">
      <c r="A19" s="628">
        <v>16</v>
      </c>
      <c r="B19" s="627" t="s">
        <v>21</v>
      </c>
      <c r="C19" s="625" t="s">
        <v>70</v>
      </c>
      <c r="D19" s="650" t="s">
        <v>71</v>
      </c>
      <c r="E19" s="631">
        <v>75</v>
      </c>
      <c r="F19" s="630" t="s">
        <v>24</v>
      </c>
      <c r="G19" s="63"/>
      <c r="H19" s="130">
        <v>6</v>
      </c>
      <c r="I19" s="131">
        <v>15.63</v>
      </c>
      <c r="J19" s="131">
        <v>2.81</v>
      </c>
      <c r="K19" s="131" t="s">
        <v>1177</v>
      </c>
      <c r="L19" s="109"/>
      <c r="M19" s="639" t="s">
        <v>593</v>
      </c>
      <c r="N19" s="639">
        <v>15836</v>
      </c>
      <c r="O19" s="639" t="s">
        <v>758</v>
      </c>
      <c r="P19" s="638">
        <v>1</v>
      </c>
      <c r="Q19" s="637">
        <v>35.88</v>
      </c>
      <c r="R19" s="637">
        <v>2.87</v>
      </c>
      <c r="S19" s="129"/>
      <c r="T19" s="639" t="s">
        <v>25</v>
      </c>
      <c r="U19" s="639" t="s">
        <v>72</v>
      </c>
      <c r="V19" s="639" t="s">
        <v>73</v>
      </c>
      <c r="W19" s="641" t="s">
        <v>27</v>
      </c>
      <c r="X19" s="640">
        <v>61.21</v>
      </c>
      <c r="Y19" s="640">
        <v>2.25</v>
      </c>
      <c r="Z19" s="129"/>
      <c r="AA19" s="639"/>
      <c r="AB19" s="639"/>
      <c r="AC19" s="639"/>
      <c r="AD19" s="638"/>
      <c r="AE19" s="637"/>
      <c r="AF19" s="637"/>
      <c r="AG19" s="129"/>
      <c r="AH19" s="639"/>
      <c r="AI19" s="639"/>
      <c r="AJ19" s="639"/>
      <c r="AK19" s="638"/>
      <c r="AL19" s="637"/>
      <c r="AM19" s="637"/>
    </row>
    <row r="20" spans="1:39" ht="15">
      <c r="A20" s="95">
        <v>17</v>
      </c>
      <c r="B20" s="95" t="s">
        <v>21</v>
      </c>
      <c r="C20" s="99" t="s">
        <v>74</v>
      </c>
      <c r="D20" s="359" t="s">
        <v>75</v>
      </c>
      <c r="E20" s="97">
        <v>500</v>
      </c>
      <c r="F20" s="98" t="s">
        <v>24</v>
      </c>
      <c r="G20" s="63"/>
      <c r="H20" s="125">
        <v>15</v>
      </c>
      <c r="I20" s="94">
        <v>15.57</v>
      </c>
      <c r="J20" s="94">
        <v>2.21</v>
      </c>
      <c r="K20" s="94" t="s">
        <v>1177</v>
      </c>
      <c r="L20" s="109"/>
      <c r="M20" s="120" t="s">
        <v>593</v>
      </c>
      <c r="N20" s="120">
        <v>14928</v>
      </c>
      <c r="O20" s="120" t="s">
        <v>759</v>
      </c>
      <c r="P20" s="117">
        <v>1</v>
      </c>
      <c r="Q20" s="118">
        <v>17.96</v>
      </c>
      <c r="R20" s="118">
        <v>3.23</v>
      </c>
      <c r="S20" s="129"/>
      <c r="T20" s="114" t="s">
        <v>25</v>
      </c>
      <c r="U20" s="114" t="s">
        <v>76</v>
      </c>
      <c r="V20" s="114" t="s">
        <v>77</v>
      </c>
      <c r="W20" s="116" t="s">
        <v>27</v>
      </c>
      <c r="X20" s="119">
        <v>23.41</v>
      </c>
      <c r="Y20" s="119">
        <v>2.84</v>
      </c>
      <c r="Z20" s="129"/>
      <c r="AA20" s="114"/>
      <c r="AB20" s="114"/>
      <c r="AC20" s="114"/>
      <c r="AD20" s="117"/>
      <c r="AE20" s="118"/>
      <c r="AF20" s="118"/>
      <c r="AG20" s="129"/>
      <c r="AH20" s="114" t="s">
        <v>25</v>
      </c>
      <c r="AI20" s="114" t="s">
        <v>910</v>
      </c>
      <c r="AJ20" s="114" t="s">
        <v>911</v>
      </c>
      <c r="AK20" s="117">
        <v>1</v>
      </c>
      <c r="AL20" s="118">
        <v>22.73</v>
      </c>
      <c r="AM20" s="118">
        <v>3.0199999999999996</v>
      </c>
    </row>
    <row r="21" spans="1:39" ht="15">
      <c r="A21" s="88">
        <v>18</v>
      </c>
      <c r="B21" s="89" t="s">
        <v>78</v>
      </c>
      <c r="C21" s="3" t="s">
        <v>79</v>
      </c>
      <c r="D21" s="651" t="s">
        <v>80</v>
      </c>
      <c r="E21" s="8">
        <v>50</v>
      </c>
      <c r="F21" s="7" t="s">
        <v>24</v>
      </c>
      <c r="G21" s="63"/>
      <c r="H21" s="123"/>
      <c r="I21" s="92"/>
      <c r="J21" s="92"/>
      <c r="K21" s="92"/>
      <c r="L21" s="109"/>
      <c r="M21" s="121" t="s">
        <v>593</v>
      </c>
      <c r="N21" s="121">
        <v>46855</v>
      </c>
      <c r="O21" s="121" t="s">
        <v>760</v>
      </c>
      <c r="P21" s="111">
        <v>1</v>
      </c>
      <c r="Q21" s="112">
        <v>13.84</v>
      </c>
      <c r="R21" s="112">
        <v>1.11</v>
      </c>
      <c r="S21" s="129"/>
      <c r="T21" s="115" t="s">
        <v>25</v>
      </c>
      <c r="U21" s="115" t="s">
        <v>81</v>
      </c>
      <c r="V21" s="115" t="s">
        <v>82</v>
      </c>
      <c r="W21" s="110" t="s">
        <v>27</v>
      </c>
      <c r="X21" s="113">
        <v>14.02</v>
      </c>
      <c r="Y21" s="137">
        <v>1.21</v>
      </c>
      <c r="Z21" s="129"/>
      <c r="AA21" s="115" t="s">
        <v>859</v>
      </c>
      <c r="AB21" s="115">
        <v>15172</v>
      </c>
      <c r="AC21" s="115" t="s">
        <v>860</v>
      </c>
      <c r="AD21" s="123">
        <v>6</v>
      </c>
      <c r="AE21" s="124">
        <v>13.85</v>
      </c>
      <c r="AF21" s="112">
        <v>0.84</v>
      </c>
      <c r="AG21" s="129"/>
      <c r="AH21" s="115" t="s">
        <v>25</v>
      </c>
      <c r="AI21" s="115" t="s">
        <v>912</v>
      </c>
      <c r="AJ21" s="115" t="s">
        <v>913</v>
      </c>
      <c r="AK21" s="111">
        <v>1</v>
      </c>
      <c r="AL21" s="112">
        <v>20.54</v>
      </c>
      <c r="AM21" s="112">
        <v>2</v>
      </c>
    </row>
    <row r="22" spans="1:39" ht="15">
      <c r="A22" s="95">
        <v>19</v>
      </c>
      <c r="B22" s="95" t="s">
        <v>21</v>
      </c>
      <c r="C22" s="96" t="s">
        <v>83</v>
      </c>
      <c r="D22" s="359" t="s">
        <v>84</v>
      </c>
      <c r="E22" s="97">
        <v>400</v>
      </c>
      <c r="F22" s="98" t="s">
        <v>24</v>
      </c>
      <c r="G22" s="63"/>
      <c r="H22" s="125">
        <v>15</v>
      </c>
      <c r="I22" s="94">
        <v>17.12</v>
      </c>
      <c r="J22" s="94">
        <v>2.1</v>
      </c>
      <c r="K22" s="94" t="s">
        <v>1177</v>
      </c>
      <c r="L22" s="109"/>
      <c r="M22" s="120" t="s">
        <v>593</v>
      </c>
      <c r="N22" s="120">
        <v>17451</v>
      </c>
      <c r="O22" s="120" t="s">
        <v>761</v>
      </c>
      <c r="P22" s="117">
        <v>1</v>
      </c>
      <c r="Q22" s="118">
        <v>18.44</v>
      </c>
      <c r="R22" s="118">
        <v>3</v>
      </c>
      <c r="S22" s="129"/>
      <c r="T22" s="114" t="s">
        <v>25</v>
      </c>
      <c r="U22" s="114" t="s">
        <v>85</v>
      </c>
      <c r="V22" s="114" t="s">
        <v>86</v>
      </c>
      <c r="W22" s="116" t="s">
        <v>27</v>
      </c>
      <c r="X22" s="119">
        <v>25.17</v>
      </c>
      <c r="Y22" s="119">
        <v>2.68</v>
      </c>
      <c r="Z22" s="129"/>
      <c r="AA22" s="114"/>
      <c r="AB22" s="114"/>
      <c r="AC22" s="114"/>
      <c r="AD22" s="117"/>
      <c r="AE22" s="118"/>
      <c r="AF22" s="118"/>
      <c r="AG22" s="129"/>
      <c r="AH22" s="114" t="s">
        <v>25</v>
      </c>
      <c r="AI22" s="114" t="s">
        <v>914</v>
      </c>
      <c r="AJ22" s="114" t="s">
        <v>915</v>
      </c>
      <c r="AK22" s="117">
        <v>1</v>
      </c>
      <c r="AL22" s="118">
        <v>20.22</v>
      </c>
      <c r="AM22" s="138">
        <v>2.01</v>
      </c>
    </row>
    <row r="23" spans="1:39" ht="15">
      <c r="A23" s="88">
        <v>20</v>
      </c>
      <c r="B23" s="89" t="s">
        <v>21</v>
      </c>
      <c r="C23" s="3" t="s">
        <v>87</v>
      </c>
      <c r="D23" s="651" t="s">
        <v>88</v>
      </c>
      <c r="E23" s="8">
        <v>100</v>
      </c>
      <c r="F23" s="7" t="s">
        <v>24</v>
      </c>
      <c r="G23" s="63"/>
      <c r="H23" s="123">
        <v>20</v>
      </c>
      <c r="I23" s="92">
        <v>15.89</v>
      </c>
      <c r="J23" s="92">
        <v>1.04</v>
      </c>
      <c r="K23" s="92" t="s">
        <v>1177</v>
      </c>
      <c r="L23" s="109"/>
      <c r="M23" s="121" t="s">
        <v>593</v>
      </c>
      <c r="N23" s="121">
        <v>20833</v>
      </c>
      <c r="O23" s="121" t="s">
        <v>762</v>
      </c>
      <c r="P23" s="111">
        <v>1</v>
      </c>
      <c r="Q23" s="112">
        <v>20.66</v>
      </c>
      <c r="R23" s="112">
        <v>3.05</v>
      </c>
      <c r="S23" s="129"/>
      <c r="T23" s="115" t="s">
        <v>25</v>
      </c>
      <c r="U23" s="115" t="s">
        <v>89</v>
      </c>
      <c r="V23" s="115" t="s">
        <v>90</v>
      </c>
      <c r="W23" s="110" t="s">
        <v>27</v>
      </c>
      <c r="X23" s="113">
        <v>23.84</v>
      </c>
      <c r="Y23" s="113">
        <v>1.96</v>
      </c>
      <c r="Z23" s="129"/>
      <c r="AA23" s="115"/>
      <c r="AB23" s="115"/>
      <c r="AC23" s="115"/>
      <c r="AD23" s="111"/>
      <c r="AE23" s="112"/>
      <c r="AF23" s="112"/>
      <c r="AG23" s="129"/>
      <c r="AH23" s="115" t="s">
        <v>25</v>
      </c>
      <c r="AI23" s="115" t="s">
        <v>916</v>
      </c>
      <c r="AJ23" s="115" t="s">
        <v>917</v>
      </c>
      <c r="AK23" s="111">
        <v>1</v>
      </c>
      <c r="AL23" s="112">
        <v>23.84</v>
      </c>
      <c r="AM23" s="139">
        <v>1.94</v>
      </c>
    </row>
    <row r="24" spans="1:39" ht="23.25">
      <c r="A24" s="95">
        <v>21</v>
      </c>
      <c r="B24" s="95" t="s">
        <v>91</v>
      </c>
      <c r="C24" s="96" t="s">
        <v>92</v>
      </c>
      <c r="D24" s="359" t="s">
        <v>93</v>
      </c>
      <c r="E24" s="97">
        <v>75</v>
      </c>
      <c r="F24" s="98" t="s">
        <v>24</v>
      </c>
      <c r="G24" s="101"/>
      <c r="H24" s="125">
        <v>1</v>
      </c>
      <c r="I24" s="94">
        <v>4.17</v>
      </c>
      <c r="J24" s="94">
        <v>1.36</v>
      </c>
      <c r="K24" s="94" t="s">
        <v>0</v>
      </c>
      <c r="L24" s="109"/>
      <c r="M24" s="120" t="s">
        <v>593</v>
      </c>
      <c r="N24" s="120">
        <v>80621</v>
      </c>
      <c r="O24" s="120" t="s">
        <v>763</v>
      </c>
      <c r="P24" s="117">
        <v>1</v>
      </c>
      <c r="Q24" s="118">
        <v>6.76</v>
      </c>
      <c r="R24" s="118">
        <v>1.83</v>
      </c>
      <c r="S24" s="129"/>
      <c r="T24" s="114" t="s">
        <v>94</v>
      </c>
      <c r="U24" s="114" t="s">
        <v>92</v>
      </c>
      <c r="V24" s="114" t="s">
        <v>95</v>
      </c>
      <c r="W24" s="116" t="s">
        <v>27</v>
      </c>
      <c r="X24" s="119"/>
      <c r="Y24" s="119">
        <v>1.64</v>
      </c>
      <c r="Z24" s="129"/>
      <c r="AA24" s="114" t="s">
        <v>859</v>
      </c>
      <c r="AB24" s="114">
        <v>45812</v>
      </c>
      <c r="AC24" s="114" t="s">
        <v>860</v>
      </c>
      <c r="AD24" s="125">
        <v>10</v>
      </c>
      <c r="AE24" s="126">
        <v>1.99</v>
      </c>
      <c r="AF24" s="118">
        <v>0.21</v>
      </c>
      <c r="AG24" s="129"/>
      <c r="AH24" s="114"/>
      <c r="AI24" s="114"/>
      <c r="AJ24" s="114"/>
      <c r="AK24" s="117"/>
      <c r="AL24" s="118"/>
      <c r="AM24" s="118"/>
    </row>
    <row r="25" spans="1:39" ht="15">
      <c r="A25" s="88">
        <v>22</v>
      </c>
      <c r="B25" s="89" t="s">
        <v>78</v>
      </c>
      <c r="C25" s="6" t="s">
        <v>96</v>
      </c>
      <c r="D25" s="651" t="s">
        <v>1045</v>
      </c>
      <c r="E25" s="4">
        <v>100</v>
      </c>
      <c r="F25" s="5" t="s">
        <v>24</v>
      </c>
      <c r="G25" s="63"/>
      <c r="H25" s="123"/>
      <c r="I25" s="92"/>
      <c r="J25" s="92"/>
      <c r="K25" s="92"/>
      <c r="L25" s="109"/>
      <c r="M25" s="121" t="s">
        <v>593</v>
      </c>
      <c r="N25" s="121">
        <v>10032</v>
      </c>
      <c r="O25" s="121" t="s">
        <v>764</v>
      </c>
      <c r="P25" s="111">
        <v>1</v>
      </c>
      <c r="Q25" s="112">
        <v>12.12</v>
      </c>
      <c r="R25" s="112">
        <v>1.68</v>
      </c>
      <c r="S25" s="129"/>
      <c r="T25" s="115" t="s">
        <v>25</v>
      </c>
      <c r="U25" s="115" t="s">
        <v>98</v>
      </c>
      <c r="V25" s="115" t="s">
        <v>99</v>
      </c>
      <c r="W25" s="110" t="s">
        <v>27</v>
      </c>
      <c r="X25" s="113">
        <v>14.76</v>
      </c>
      <c r="Y25" s="137">
        <v>1.27</v>
      </c>
      <c r="Z25" s="129"/>
      <c r="AA25" s="115" t="s">
        <v>859</v>
      </c>
      <c r="AB25" s="115">
        <v>20616</v>
      </c>
      <c r="AC25" s="115" t="s">
        <v>860</v>
      </c>
      <c r="AD25" s="123">
        <v>24</v>
      </c>
      <c r="AE25" s="124">
        <v>10.74</v>
      </c>
      <c r="AF25" s="112">
        <v>1.26</v>
      </c>
      <c r="AG25" s="129"/>
      <c r="AH25" s="115" t="s">
        <v>25</v>
      </c>
      <c r="AI25" s="115" t="s">
        <v>918</v>
      </c>
      <c r="AJ25" s="115" t="s">
        <v>919</v>
      </c>
      <c r="AK25" s="111">
        <v>1</v>
      </c>
      <c r="AL25" s="112">
        <v>14.76</v>
      </c>
      <c r="AM25" s="112">
        <v>1.31</v>
      </c>
    </row>
    <row r="26" spans="1:39" ht="15">
      <c r="A26" s="95">
        <v>23</v>
      </c>
      <c r="B26" s="95" t="s">
        <v>21</v>
      </c>
      <c r="C26" s="100" t="s">
        <v>100</v>
      </c>
      <c r="D26" s="359" t="s">
        <v>101</v>
      </c>
      <c r="E26" s="97">
        <v>300</v>
      </c>
      <c r="F26" s="98" t="s">
        <v>24</v>
      </c>
      <c r="G26" s="63"/>
      <c r="H26" s="125">
        <v>24</v>
      </c>
      <c r="I26" s="94">
        <v>8.72</v>
      </c>
      <c r="J26" s="94">
        <v>1.21</v>
      </c>
      <c r="K26" s="94" t="s">
        <v>1177</v>
      </c>
      <c r="L26" s="109"/>
      <c r="M26" s="120" t="s">
        <v>593</v>
      </c>
      <c r="N26" s="120">
        <v>10059</v>
      </c>
      <c r="O26" s="120" t="s">
        <v>100</v>
      </c>
      <c r="P26" s="117">
        <v>1</v>
      </c>
      <c r="Q26" s="118">
        <v>10.92</v>
      </c>
      <c r="R26" s="118">
        <v>1.51</v>
      </c>
      <c r="S26" s="129"/>
      <c r="T26" s="114" t="s">
        <v>25</v>
      </c>
      <c r="U26" s="114" t="s">
        <v>102</v>
      </c>
      <c r="V26" s="114" t="s">
        <v>103</v>
      </c>
      <c r="W26" s="116" t="s">
        <v>27</v>
      </c>
      <c r="X26" s="119">
        <v>13.92</v>
      </c>
      <c r="Y26" s="136">
        <v>1.43</v>
      </c>
      <c r="Z26" s="129"/>
      <c r="AA26" s="114"/>
      <c r="AB26" s="114"/>
      <c r="AC26" s="114"/>
      <c r="AD26" s="117"/>
      <c r="AE26" s="118"/>
      <c r="AF26" s="118"/>
      <c r="AG26" s="129"/>
      <c r="AH26" s="114" t="s">
        <v>25</v>
      </c>
      <c r="AI26" s="114" t="s">
        <v>920</v>
      </c>
      <c r="AJ26" s="114" t="s">
        <v>921</v>
      </c>
      <c r="AK26" s="117">
        <v>1</v>
      </c>
      <c r="AL26" s="118">
        <v>13.92</v>
      </c>
      <c r="AM26" s="118">
        <v>1.48</v>
      </c>
    </row>
    <row r="27" spans="1:39" ht="15">
      <c r="A27" s="88">
        <v>24</v>
      </c>
      <c r="B27" s="89" t="s">
        <v>21</v>
      </c>
      <c r="C27" s="6" t="s">
        <v>104</v>
      </c>
      <c r="D27" s="651" t="s">
        <v>105</v>
      </c>
      <c r="E27" s="4">
        <v>100</v>
      </c>
      <c r="F27" s="5" t="s">
        <v>24</v>
      </c>
      <c r="G27" s="63"/>
      <c r="H27" s="123">
        <v>40</v>
      </c>
      <c r="I27" s="92">
        <v>18.88</v>
      </c>
      <c r="J27" s="92">
        <v>2.63</v>
      </c>
      <c r="K27" s="92" t="s">
        <v>1177</v>
      </c>
      <c r="L27" s="109"/>
      <c r="M27" s="121" t="s">
        <v>593</v>
      </c>
      <c r="N27" s="121">
        <v>46760</v>
      </c>
      <c r="O27" s="121" t="s">
        <v>765</v>
      </c>
      <c r="P27" s="111">
        <v>1</v>
      </c>
      <c r="Q27" s="112">
        <v>22.3</v>
      </c>
      <c r="R27" s="112">
        <v>4.27</v>
      </c>
      <c r="S27" s="129"/>
      <c r="T27" s="115" t="s">
        <v>25</v>
      </c>
      <c r="U27" s="115" t="s">
        <v>106</v>
      </c>
      <c r="V27" s="115" t="s">
        <v>107</v>
      </c>
      <c r="W27" s="110" t="s">
        <v>27</v>
      </c>
      <c r="X27" s="113">
        <v>28.95</v>
      </c>
      <c r="Y27" s="137">
        <v>3.465</v>
      </c>
      <c r="Z27" s="129"/>
      <c r="AA27" s="115"/>
      <c r="AB27" s="115"/>
      <c r="AC27" s="115"/>
      <c r="AD27" s="111"/>
      <c r="AE27" s="112"/>
      <c r="AF27" s="112"/>
      <c r="AG27" s="129"/>
      <c r="AH27" s="115" t="s">
        <v>25</v>
      </c>
      <c r="AI27" s="115" t="s">
        <v>922</v>
      </c>
      <c r="AJ27" s="115" t="s">
        <v>923</v>
      </c>
      <c r="AK27" s="111">
        <v>1</v>
      </c>
      <c r="AL27" s="112">
        <v>28.95</v>
      </c>
      <c r="AM27" s="112">
        <v>3.5799999999999996</v>
      </c>
    </row>
    <row r="28" spans="1:39" ht="15">
      <c r="A28" s="95">
        <v>25</v>
      </c>
      <c r="B28" s="95" t="s">
        <v>21</v>
      </c>
      <c r="C28" s="96" t="s">
        <v>108</v>
      </c>
      <c r="D28" s="359" t="s">
        <v>109</v>
      </c>
      <c r="E28" s="97">
        <v>75</v>
      </c>
      <c r="F28" s="98" t="s">
        <v>24</v>
      </c>
      <c r="G28" s="63"/>
      <c r="H28" s="125">
        <v>24</v>
      </c>
      <c r="I28" s="94">
        <v>9.4</v>
      </c>
      <c r="J28" s="94">
        <v>0.98</v>
      </c>
      <c r="K28" s="94" t="s">
        <v>1177</v>
      </c>
      <c r="L28" s="109"/>
      <c r="M28" s="120" t="s">
        <v>593</v>
      </c>
      <c r="N28" s="120">
        <v>10143</v>
      </c>
      <c r="O28" s="120" t="s">
        <v>766</v>
      </c>
      <c r="P28" s="117">
        <v>1</v>
      </c>
      <c r="Q28" s="118">
        <v>11.98</v>
      </c>
      <c r="R28" s="118">
        <v>1.1</v>
      </c>
      <c r="S28" s="129"/>
      <c r="T28" s="114" t="s">
        <v>25</v>
      </c>
      <c r="U28" s="114" t="s">
        <v>110</v>
      </c>
      <c r="V28" s="114" t="s">
        <v>111</v>
      </c>
      <c r="W28" s="116" t="s">
        <v>27</v>
      </c>
      <c r="X28" s="119">
        <v>13.22</v>
      </c>
      <c r="Y28" s="119">
        <v>1.375</v>
      </c>
      <c r="Z28" s="129"/>
      <c r="AA28" s="114"/>
      <c r="AB28" s="114"/>
      <c r="AC28" s="114"/>
      <c r="AD28" s="117"/>
      <c r="AE28" s="118"/>
      <c r="AF28" s="118"/>
      <c r="AG28" s="129"/>
      <c r="AH28" s="114" t="s">
        <v>25</v>
      </c>
      <c r="AI28" s="114" t="s">
        <v>924</v>
      </c>
      <c r="AJ28" s="114" t="s">
        <v>925</v>
      </c>
      <c r="AK28" s="117">
        <v>1</v>
      </c>
      <c r="AL28" s="118">
        <v>13.22</v>
      </c>
      <c r="AM28" s="138">
        <v>1.14</v>
      </c>
    </row>
    <row r="29" spans="1:39" ht="15">
      <c r="A29" s="88">
        <v>26</v>
      </c>
      <c r="B29" s="89" t="s">
        <v>21</v>
      </c>
      <c r="C29" s="3" t="s">
        <v>112</v>
      </c>
      <c r="D29" s="651" t="s">
        <v>113</v>
      </c>
      <c r="E29" s="8">
        <v>100</v>
      </c>
      <c r="F29" s="5" t="s">
        <v>24</v>
      </c>
      <c r="G29" s="63"/>
      <c r="H29" s="123">
        <v>30</v>
      </c>
      <c r="I29" s="92">
        <v>16.37</v>
      </c>
      <c r="J29" s="92">
        <v>1.42</v>
      </c>
      <c r="K29" s="92" t="s">
        <v>1177</v>
      </c>
      <c r="L29" s="109"/>
      <c r="M29" s="121" t="s">
        <v>593</v>
      </c>
      <c r="N29" s="121">
        <v>45747</v>
      </c>
      <c r="O29" s="121" t="s">
        <v>767</v>
      </c>
      <c r="P29" s="111">
        <v>1</v>
      </c>
      <c r="Q29" s="112">
        <v>18.07</v>
      </c>
      <c r="R29" s="112">
        <v>1.84</v>
      </c>
      <c r="S29" s="129"/>
      <c r="T29" s="115" t="s">
        <v>25</v>
      </c>
      <c r="U29" s="115" t="s">
        <v>114</v>
      </c>
      <c r="V29" s="115" t="s">
        <v>115</v>
      </c>
      <c r="W29" s="110" t="s">
        <v>27</v>
      </c>
      <c r="X29" s="113">
        <v>21.97</v>
      </c>
      <c r="Y29" s="137">
        <v>1.595</v>
      </c>
      <c r="Z29" s="129"/>
      <c r="AA29" s="115"/>
      <c r="AB29" s="115"/>
      <c r="AC29" s="115"/>
      <c r="AD29" s="111"/>
      <c r="AE29" s="112"/>
      <c r="AF29" s="112"/>
      <c r="AG29" s="129"/>
      <c r="AH29" s="115" t="s">
        <v>25</v>
      </c>
      <c r="AI29" s="115" t="s">
        <v>926</v>
      </c>
      <c r="AJ29" s="115" t="s">
        <v>927</v>
      </c>
      <c r="AK29" s="111">
        <v>1</v>
      </c>
      <c r="AL29" s="112">
        <v>21.97</v>
      </c>
      <c r="AM29" s="112">
        <v>1.65</v>
      </c>
    </row>
    <row r="30" spans="1:39" ht="15">
      <c r="A30" s="95">
        <v>27</v>
      </c>
      <c r="B30" s="95" t="s">
        <v>21</v>
      </c>
      <c r="C30" s="100" t="s">
        <v>116</v>
      </c>
      <c r="D30" s="359" t="s">
        <v>117</v>
      </c>
      <c r="E30" s="97">
        <v>50</v>
      </c>
      <c r="F30" s="98" t="s">
        <v>24</v>
      </c>
      <c r="G30" s="63"/>
      <c r="H30" s="125">
        <v>30</v>
      </c>
      <c r="I30" s="94">
        <v>8.87</v>
      </c>
      <c r="J30" s="94">
        <v>1.21</v>
      </c>
      <c r="K30" s="94" t="s">
        <v>1177</v>
      </c>
      <c r="L30" s="109"/>
      <c r="M30" s="120" t="s">
        <v>593</v>
      </c>
      <c r="N30" s="120">
        <v>45754</v>
      </c>
      <c r="O30" s="120" t="s">
        <v>768</v>
      </c>
      <c r="P30" s="117">
        <v>1</v>
      </c>
      <c r="Q30" s="118">
        <v>13.45</v>
      </c>
      <c r="R30" s="118">
        <v>2.16</v>
      </c>
      <c r="S30" s="129"/>
      <c r="T30" s="114" t="s">
        <v>25</v>
      </c>
      <c r="U30" s="114" t="s">
        <v>118</v>
      </c>
      <c r="V30" s="114" t="s">
        <v>119</v>
      </c>
      <c r="W30" s="116" t="s">
        <v>27</v>
      </c>
      <c r="X30" s="119">
        <v>15.52</v>
      </c>
      <c r="Y30" s="136">
        <v>1.54</v>
      </c>
      <c r="Z30" s="129"/>
      <c r="AA30" s="114"/>
      <c r="AB30" s="114"/>
      <c r="AC30" s="114"/>
      <c r="AD30" s="117"/>
      <c r="AE30" s="118"/>
      <c r="AF30" s="118"/>
      <c r="AG30" s="129"/>
      <c r="AH30" s="114" t="s">
        <v>25</v>
      </c>
      <c r="AI30" s="114" t="s">
        <v>928</v>
      </c>
      <c r="AJ30" s="114" t="s">
        <v>929</v>
      </c>
      <c r="AK30" s="117">
        <v>1</v>
      </c>
      <c r="AL30" s="118">
        <v>15.52</v>
      </c>
      <c r="AM30" s="118">
        <v>2.0199999999999996</v>
      </c>
    </row>
    <row r="31" spans="1:39" ht="15">
      <c r="A31" s="88">
        <v>28</v>
      </c>
      <c r="B31" s="89" t="s">
        <v>21</v>
      </c>
      <c r="C31" s="6" t="s">
        <v>120</v>
      </c>
      <c r="D31" s="651" t="s">
        <v>121</v>
      </c>
      <c r="E31" s="4">
        <v>400</v>
      </c>
      <c r="F31" s="5" t="s">
        <v>24</v>
      </c>
      <c r="G31" s="63"/>
      <c r="H31" s="123">
        <v>15</v>
      </c>
      <c r="I31" s="92">
        <v>17.59</v>
      </c>
      <c r="J31" s="92">
        <v>3.68</v>
      </c>
      <c r="K31" s="92" t="s">
        <v>1177</v>
      </c>
      <c r="L31" s="109"/>
      <c r="M31" s="121" t="s">
        <v>593</v>
      </c>
      <c r="N31" s="121">
        <v>41777</v>
      </c>
      <c r="O31" s="121" t="s">
        <v>769</v>
      </c>
      <c r="P31" s="111">
        <v>1</v>
      </c>
      <c r="Q31" s="112">
        <v>24.86</v>
      </c>
      <c r="R31" s="112">
        <v>7.65</v>
      </c>
      <c r="S31" s="129"/>
      <c r="T31" s="115" t="s">
        <v>25</v>
      </c>
      <c r="U31" s="115" t="s">
        <v>122</v>
      </c>
      <c r="V31" s="115" t="s">
        <v>123</v>
      </c>
      <c r="W31" s="110" t="s">
        <v>27</v>
      </c>
      <c r="X31" s="113">
        <v>29.31</v>
      </c>
      <c r="Y31" s="137">
        <v>4.95</v>
      </c>
      <c r="Z31" s="129"/>
      <c r="AA31" s="115"/>
      <c r="AB31" s="115"/>
      <c r="AC31" s="115"/>
      <c r="AD31" s="111"/>
      <c r="AE31" s="112"/>
      <c r="AF31" s="112"/>
      <c r="AG31" s="129"/>
      <c r="AH31" s="115" t="s">
        <v>25</v>
      </c>
      <c r="AI31" s="115" t="s">
        <v>930</v>
      </c>
      <c r="AJ31" s="115" t="s">
        <v>931</v>
      </c>
      <c r="AK31" s="111">
        <v>1</v>
      </c>
      <c r="AL31" s="112">
        <v>29.31</v>
      </c>
      <c r="AM31" s="112">
        <v>5.12</v>
      </c>
    </row>
    <row r="32" spans="1:39" ht="15">
      <c r="A32" s="95">
        <v>29</v>
      </c>
      <c r="B32" s="95" t="s">
        <v>21</v>
      </c>
      <c r="C32" s="96" t="s">
        <v>124</v>
      </c>
      <c r="D32" s="359" t="s">
        <v>125</v>
      </c>
      <c r="E32" s="97">
        <v>100</v>
      </c>
      <c r="F32" s="98" t="s">
        <v>24</v>
      </c>
      <c r="G32" s="63"/>
      <c r="H32" s="125">
        <v>30</v>
      </c>
      <c r="I32" s="94">
        <v>11.1</v>
      </c>
      <c r="J32" s="94">
        <v>1.16</v>
      </c>
      <c r="K32" s="94" t="s">
        <v>1177</v>
      </c>
      <c r="L32" s="109"/>
      <c r="M32" s="120" t="s">
        <v>593</v>
      </c>
      <c r="N32" s="120">
        <v>25612</v>
      </c>
      <c r="O32" s="120" t="s">
        <v>770</v>
      </c>
      <c r="P32" s="117">
        <v>1</v>
      </c>
      <c r="Q32" s="118">
        <v>13</v>
      </c>
      <c r="R32" s="118">
        <v>1.76</v>
      </c>
      <c r="S32" s="129"/>
      <c r="T32" s="114" t="s">
        <v>25</v>
      </c>
      <c r="U32" s="114" t="s">
        <v>126</v>
      </c>
      <c r="V32" s="114" t="s">
        <v>127</v>
      </c>
      <c r="W32" s="116" t="s">
        <v>27</v>
      </c>
      <c r="X32" s="119">
        <v>14.68</v>
      </c>
      <c r="Y32" s="136">
        <v>1.375</v>
      </c>
      <c r="Z32" s="129"/>
      <c r="AA32" s="114"/>
      <c r="AB32" s="114"/>
      <c r="AC32" s="114"/>
      <c r="AD32" s="117"/>
      <c r="AE32" s="118"/>
      <c r="AF32" s="118"/>
      <c r="AG32" s="129"/>
      <c r="AH32" s="114" t="s">
        <v>25</v>
      </c>
      <c r="AI32" s="114" t="s">
        <v>932</v>
      </c>
      <c r="AJ32" s="114" t="s">
        <v>933</v>
      </c>
      <c r="AK32" s="117">
        <v>1</v>
      </c>
      <c r="AL32" s="118">
        <v>14.68</v>
      </c>
      <c r="AM32" s="118">
        <v>1.43</v>
      </c>
    </row>
    <row r="33" spans="1:39" ht="15">
      <c r="A33" s="88">
        <v>30</v>
      </c>
      <c r="B33" s="89" t="s">
        <v>21</v>
      </c>
      <c r="C33" s="6" t="s">
        <v>128</v>
      </c>
      <c r="D33" s="651" t="s">
        <v>129</v>
      </c>
      <c r="E33" s="8">
        <v>100</v>
      </c>
      <c r="F33" s="5" t="s">
        <v>24</v>
      </c>
      <c r="G33" s="63"/>
      <c r="H33" s="123">
        <v>30</v>
      </c>
      <c r="I33" s="92">
        <v>8.18</v>
      </c>
      <c r="J33" s="92">
        <v>1.09</v>
      </c>
      <c r="K33" s="92" t="s">
        <v>1177</v>
      </c>
      <c r="L33" s="109"/>
      <c r="M33" s="121" t="s">
        <v>593</v>
      </c>
      <c r="N33" s="121">
        <v>80045</v>
      </c>
      <c r="O33" s="121" t="s">
        <v>771</v>
      </c>
      <c r="P33" s="111">
        <v>1</v>
      </c>
      <c r="Q33" s="112">
        <v>11.89</v>
      </c>
      <c r="R33" s="112">
        <v>1.24</v>
      </c>
      <c r="S33" s="129"/>
      <c r="T33" s="115" t="s">
        <v>25</v>
      </c>
      <c r="U33" s="115" t="s">
        <v>130</v>
      </c>
      <c r="V33" s="115" t="s">
        <v>131</v>
      </c>
      <c r="W33" s="110" t="s">
        <v>27</v>
      </c>
      <c r="X33" s="113">
        <v>12.05</v>
      </c>
      <c r="Y33" s="137">
        <v>0.935</v>
      </c>
      <c r="Z33" s="129"/>
      <c r="AA33" s="115"/>
      <c r="AB33" s="115"/>
      <c r="AC33" s="115"/>
      <c r="AD33" s="111"/>
      <c r="AE33" s="112"/>
      <c r="AF33" s="112"/>
      <c r="AG33" s="129"/>
      <c r="AH33" s="115" t="s">
        <v>25</v>
      </c>
      <c r="AI33" s="115" t="s">
        <v>934</v>
      </c>
      <c r="AJ33" s="115" t="s">
        <v>935</v>
      </c>
      <c r="AK33" s="111">
        <v>1</v>
      </c>
      <c r="AL33" s="112">
        <v>12.05</v>
      </c>
      <c r="AM33" s="112">
        <v>1</v>
      </c>
    </row>
    <row r="34" spans="1:39" ht="15">
      <c r="A34" s="95">
        <v>31</v>
      </c>
      <c r="B34" s="95" t="s">
        <v>21</v>
      </c>
      <c r="C34" s="99" t="s">
        <v>132</v>
      </c>
      <c r="D34" s="359" t="s">
        <v>133</v>
      </c>
      <c r="E34" s="97">
        <v>100</v>
      </c>
      <c r="F34" s="98" t="s">
        <v>24</v>
      </c>
      <c r="G34" s="63"/>
      <c r="H34" s="125">
        <v>30</v>
      </c>
      <c r="I34" s="94">
        <v>10.38</v>
      </c>
      <c r="J34" s="94">
        <v>1.21</v>
      </c>
      <c r="K34" s="94" t="s">
        <v>1177</v>
      </c>
      <c r="L34" s="109"/>
      <c r="M34" s="120" t="s">
        <v>593</v>
      </c>
      <c r="N34" s="120">
        <v>80084</v>
      </c>
      <c r="O34" s="120" t="s">
        <v>772</v>
      </c>
      <c r="P34" s="117">
        <v>1</v>
      </c>
      <c r="Q34" s="118">
        <v>14.96</v>
      </c>
      <c r="R34" s="118">
        <v>1.65</v>
      </c>
      <c r="S34" s="129"/>
      <c r="T34" s="114" t="s">
        <v>25</v>
      </c>
      <c r="U34" s="114" t="s">
        <v>134</v>
      </c>
      <c r="V34" s="114" t="s">
        <v>135</v>
      </c>
      <c r="W34" s="116" t="s">
        <v>27</v>
      </c>
      <c r="X34" s="119">
        <v>14.98</v>
      </c>
      <c r="Y34" s="119">
        <v>1.495</v>
      </c>
      <c r="Z34" s="129"/>
      <c r="AA34" s="114"/>
      <c r="AB34" s="114"/>
      <c r="AC34" s="114"/>
      <c r="AD34" s="117"/>
      <c r="AE34" s="118"/>
      <c r="AF34" s="118"/>
      <c r="AG34" s="129"/>
      <c r="AH34" s="114" t="s">
        <v>25</v>
      </c>
      <c r="AI34" s="114" t="s">
        <v>936</v>
      </c>
      <c r="AJ34" s="114" t="s">
        <v>937</v>
      </c>
      <c r="AK34" s="117">
        <v>1</v>
      </c>
      <c r="AL34" s="118">
        <v>14.98</v>
      </c>
      <c r="AM34" s="138">
        <v>1.48</v>
      </c>
    </row>
    <row r="35" spans="1:39" ht="15">
      <c r="A35" s="88">
        <v>32</v>
      </c>
      <c r="B35" s="89" t="s">
        <v>21</v>
      </c>
      <c r="C35" s="3" t="s">
        <v>136</v>
      </c>
      <c r="D35" s="651" t="s">
        <v>137</v>
      </c>
      <c r="E35" s="4">
        <v>100</v>
      </c>
      <c r="F35" s="5" t="s">
        <v>24</v>
      </c>
      <c r="G35" s="63"/>
      <c r="H35" s="123">
        <v>12</v>
      </c>
      <c r="I35" s="92">
        <v>24.17</v>
      </c>
      <c r="J35" s="92">
        <v>2.73</v>
      </c>
      <c r="K35" s="92" t="s">
        <v>1177</v>
      </c>
      <c r="L35" s="109"/>
      <c r="M35" s="121" t="s">
        <v>593</v>
      </c>
      <c r="N35" s="121">
        <v>15622</v>
      </c>
      <c r="O35" s="121" t="s">
        <v>773</v>
      </c>
      <c r="P35" s="111">
        <v>1</v>
      </c>
      <c r="Q35" s="112">
        <v>42.5</v>
      </c>
      <c r="R35" s="112">
        <v>3.21</v>
      </c>
      <c r="S35" s="129"/>
      <c r="T35" s="115" t="s">
        <v>25</v>
      </c>
      <c r="U35" s="115" t="s">
        <v>138</v>
      </c>
      <c r="V35" s="115" t="s">
        <v>139</v>
      </c>
      <c r="W35" s="110" t="s">
        <v>27</v>
      </c>
      <c r="X35" s="113">
        <v>49</v>
      </c>
      <c r="Y35" s="137">
        <v>2.675</v>
      </c>
      <c r="Z35" s="129"/>
      <c r="AA35" s="115"/>
      <c r="AB35" s="115"/>
      <c r="AC35" s="115"/>
      <c r="AD35" s="111"/>
      <c r="AE35" s="112"/>
      <c r="AF35" s="112"/>
      <c r="AG35" s="129"/>
      <c r="AH35" s="115" t="s">
        <v>25</v>
      </c>
      <c r="AI35" s="115" t="s">
        <v>938</v>
      </c>
      <c r="AJ35" s="115" t="s">
        <v>939</v>
      </c>
      <c r="AK35" s="111">
        <v>1</v>
      </c>
      <c r="AL35" s="112">
        <v>49</v>
      </c>
      <c r="AM35" s="112">
        <v>2.8499999999999996</v>
      </c>
    </row>
    <row r="36" spans="1:39" ht="15">
      <c r="A36" s="95">
        <v>33</v>
      </c>
      <c r="B36" s="95" t="s">
        <v>21</v>
      </c>
      <c r="C36" s="99" t="s">
        <v>140</v>
      </c>
      <c r="D36" s="359" t="s">
        <v>141</v>
      </c>
      <c r="E36" s="97">
        <v>2500</v>
      </c>
      <c r="F36" s="98" t="s">
        <v>24</v>
      </c>
      <c r="G36" s="63"/>
      <c r="H36" s="125">
        <v>30</v>
      </c>
      <c r="I36" s="94">
        <v>6.68</v>
      </c>
      <c r="J36" s="94">
        <v>0.76</v>
      </c>
      <c r="K36" s="94" t="s">
        <v>1177</v>
      </c>
      <c r="L36" s="109"/>
      <c r="M36" s="120" t="s">
        <v>593</v>
      </c>
      <c r="N36" s="120">
        <v>23010</v>
      </c>
      <c r="O36" s="120" t="s">
        <v>774</v>
      </c>
      <c r="P36" s="117">
        <v>1</v>
      </c>
      <c r="Q36" s="118">
        <v>8.01</v>
      </c>
      <c r="R36" s="118">
        <v>0.84</v>
      </c>
      <c r="S36" s="129"/>
      <c r="T36" s="114" t="s">
        <v>25</v>
      </c>
      <c r="U36" s="114" t="s">
        <v>142</v>
      </c>
      <c r="V36" s="114" t="s">
        <v>143</v>
      </c>
      <c r="W36" s="116" t="s">
        <v>27</v>
      </c>
      <c r="X36" s="119">
        <v>8.84</v>
      </c>
      <c r="Y36" s="136">
        <v>0.749</v>
      </c>
      <c r="Z36" s="129"/>
      <c r="AA36" s="114"/>
      <c r="AB36" s="114"/>
      <c r="AC36" s="114"/>
      <c r="AD36" s="117"/>
      <c r="AE36" s="118"/>
      <c r="AF36" s="118"/>
      <c r="AG36" s="129"/>
      <c r="AH36" s="114" t="s">
        <v>25</v>
      </c>
      <c r="AI36" s="114" t="s">
        <v>940</v>
      </c>
      <c r="AJ36" s="114" t="s">
        <v>941</v>
      </c>
      <c r="AK36" s="117">
        <v>1</v>
      </c>
      <c r="AL36" s="118">
        <v>8.84</v>
      </c>
      <c r="AM36" s="118">
        <v>0.8</v>
      </c>
    </row>
    <row r="37" spans="1:39" ht="15">
      <c r="A37" s="88">
        <v>34</v>
      </c>
      <c r="B37" s="89" t="s">
        <v>21</v>
      </c>
      <c r="C37" s="3" t="s">
        <v>144</v>
      </c>
      <c r="D37" s="651" t="s">
        <v>145</v>
      </c>
      <c r="E37" s="4">
        <v>800</v>
      </c>
      <c r="F37" s="5" t="s">
        <v>24</v>
      </c>
      <c r="G37" s="63"/>
      <c r="H37" s="123">
        <v>15</v>
      </c>
      <c r="I37" s="92">
        <v>14.45</v>
      </c>
      <c r="J37" s="92">
        <v>1.56</v>
      </c>
      <c r="K37" s="92" t="s">
        <v>1177</v>
      </c>
      <c r="L37" s="109"/>
      <c r="M37" s="121" t="s">
        <v>593</v>
      </c>
      <c r="N37" s="121">
        <v>27186</v>
      </c>
      <c r="O37" s="121" t="s">
        <v>775</v>
      </c>
      <c r="P37" s="111">
        <v>1</v>
      </c>
      <c r="Q37" s="112">
        <v>16.71</v>
      </c>
      <c r="R37" s="112">
        <v>1.92</v>
      </c>
      <c r="S37" s="129"/>
      <c r="T37" s="115" t="s">
        <v>25</v>
      </c>
      <c r="U37" s="115" t="s">
        <v>146</v>
      </c>
      <c r="V37" s="115" t="s">
        <v>147</v>
      </c>
      <c r="W37" s="110" t="s">
        <v>27</v>
      </c>
      <c r="X37" s="113">
        <v>18.85</v>
      </c>
      <c r="Y37" s="137">
        <v>1.375</v>
      </c>
      <c r="Z37" s="129"/>
      <c r="AA37" s="115"/>
      <c r="AB37" s="115"/>
      <c r="AC37" s="115"/>
      <c r="AD37" s="111"/>
      <c r="AE37" s="112"/>
      <c r="AF37" s="112"/>
      <c r="AG37" s="129"/>
      <c r="AH37" s="115" t="s">
        <v>25</v>
      </c>
      <c r="AI37" s="115" t="s">
        <v>942</v>
      </c>
      <c r="AJ37" s="115" t="s">
        <v>943</v>
      </c>
      <c r="AK37" s="111">
        <v>1</v>
      </c>
      <c r="AL37" s="112">
        <v>18.85</v>
      </c>
      <c r="AM37" s="112">
        <v>1.43</v>
      </c>
    </row>
    <row r="38" spans="1:39" ht="15">
      <c r="A38" s="95">
        <v>35</v>
      </c>
      <c r="B38" s="95" t="s">
        <v>21</v>
      </c>
      <c r="C38" s="96" t="s">
        <v>148</v>
      </c>
      <c r="D38" s="359" t="s">
        <v>149</v>
      </c>
      <c r="E38" s="97">
        <v>75</v>
      </c>
      <c r="F38" s="98" t="s">
        <v>24</v>
      </c>
      <c r="G38" s="63"/>
      <c r="H38" s="125">
        <v>15</v>
      </c>
      <c r="I38" s="94">
        <v>16.59</v>
      </c>
      <c r="J38" s="94">
        <v>1.95</v>
      </c>
      <c r="K38" s="94" t="s">
        <v>1177</v>
      </c>
      <c r="L38" s="109"/>
      <c r="M38" s="120" t="s">
        <v>593</v>
      </c>
      <c r="N38" s="120">
        <v>16495</v>
      </c>
      <c r="O38" s="120" t="s">
        <v>776</v>
      </c>
      <c r="P38" s="117">
        <v>1</v>
      </c>
      <c r="Q38" s="118">
        <v>20.5</v>
      </c>
      <c r="R38" s="118">
        <v>2.07</v>
      </c>
      <c r="S38" s="129"/>
      <c r="T38" s="114" t="s">
        <v>25</v>
      </c>
      <c r="U38" s="114" t="s">
        <v>150</v>
      </c>
      <c r="V38" s="114" t="s">
        <v>151</v>
      </c>
      <c r="W38" s="116" t="s">
        <v>27</v>
      </c>
      <c r="X38" s="119">
        <v>23.41</v>
      </c>
      <c r="Y38" s="136">
        <v>1.98</v>
      </c>
      <c r="Z38" s="129"/>
      <c r="AA38" s="114"/>
      <c r="AB38" s="114"/>
      <c r="AC38" s="114"/>
      <c r="AD38" s="117"/>
      <c r="AE38" s="118"/>
      <c r="AF38" s="118"/>
      <c r="AG38" s="129"/>
      <c r="AH38" s="114" t="s">
        <v>25</v>
      </c>
      <c r="AI38" s="114" t="s">
        <v>944</v>
      </c>
      <c r="AJ38" s="114" t="s">
        <v>945</v>
      </c>
      <c r="AK38" s="117">
        <v>1</v>
      </c>
      <c r="AL38" s="118">
        <v>23.41</v>
      </c>
      <c r="AM38" s="118">
        <v>2.05</v>
      </c>
    </row>
    <row r="39" spans="1:39" ht="23.25">
      <c r="A39" s="88">
        <v>36</v>
      </c>
      <c r="B39" s="89" t="s">
        <v>78</v>
      </c>
      <c r="C39" s="3" t="s">
        <v>152</v>
      </c>
      <c r="D39" s="651" t="s">
        <v>153</v>
      </c>
      <c r="E39" s="4">
        <v>100</v>
      </c>
      <c r="F39" s="5" t="s">
        <v>24</v>
      </c>
      <c r="G39" s="63"/>
      <c r="H39" s="123"/>
      <c r="I39" s="92"/>
      <c r="J39" s="92"/>
      <c r="K39" s="92"/>
      <c r="L39" s="109"/>
      <c r="M39" s="121" t="s">
        <v>593</v>
      </c>
      <c r="N39" s="121">
        <v>85377</v>
      </c>
      <c r="O39" s="121" t="s">
        <v>777</v>
      </c>
      <c r="P39" s="111">
        <v>1</v>
      </c>
      <c r="Q39" s="112">
        <v>133.8</v>
      </c>
      <c r="R39" s="112">
        <v>9.05</v>
      </c>
      <c r="S39" s="129"/>
      <c r="T39" s="115" t="s">
        <v>25</v>
      </c>
      <c r="U39" s="115" t="s">
        <v>154</v>
      </c>
      <c r="V39" s="115" t="s">
        <v>155</v>
      </c>
      <c r="W39" s="110" t="s">
        <v>27</v>
      </c>
      <c r="X39" s="113">
        <v>140.56</v>
      </c>
      <c r="Y39" s="137">
        <v>7.04</v>
      </c>
      <c r="Z39" s="129"/>
      <c r="AA39" s="115" t="s">
        <v>859</v>
      </c>
      <c r="AB39" s="115">
        <v>67578</v>
      </c>
      <c r="AC39" s="115" t="s">
        <v>860</v>
      </c>
      <c r="AD39" s="123">
        <v>20</v>
      </c>
      <c r="AE39" s="124">
        <v>102.07</v>
      </c>
      <c r="AF39" s="112">
        <v>7.09</v>
      </c>
      <c r="AG39" s="129"/>
      <c r="AH39" s="115" t="s">
        <v>25</v>
      </c>
      <c r="AI39" s="115" t="s">
        <v>946</v>
      </c>
      <c r="AJ39" s="115" t="s">
        <v>947</v>
      </c>
      <c r="AK39" s="111">
        <v>1</v>
      </c>
      <c r="AL39" s="112">
        <v>140.56</v>
      </c>
      <c r="AM39" s="112">
        <v>7.8999999999999995</v>
      </c>
    </row>
    <row r="40" spans="1:39" ht="23.25">
      <c r="A40" s="95">
        <v>37</v>
      </c>
      <c r="B40" s="95" t="s">
        <v>21</v>
      </c>
      <c r="C40" s="100" t="s">
        <v>156</v>
      </c>
      <c r="D40" s="359" t="s">
        <v>157</v>
      </c>
      <c r="E40" s="97">
        <v>50</v>
      </c>
      <c r="F40" s="98" t="s">
        <v>24</v>
      </c>
      <c r="G40" s="63"/>
      <c r="H40" s="125">
        <v>20</v>
      </c>
      <c r="I40" s="94">
        <v>104.82</v>
      </c>
      <c r="J40" s="94">
        <v>7.35</v>
      </c>
      <c r="K40" s="94" t="s">
        <v>1177</v>
      </c>
      <c r="L40" s="109"/>
      <c r="M40" s="120" t="s">
        <v>593</v>
      </c>
      <c r="N40" s="120">
        <v>85379</v>
      </c>
      <c r="O40" s="120" t="s">
        <v>778</v>
      </c>
      <c r="P40" s="117">
        <v>1</v>
      </c>
      <c r="Q40" s="118">
        <v>137.54</v>
      </c>
      <c r="R40" s="118">
        <v>9.33</v>
      </c>
      <c r="S40" s="129"/>
      <c r="T40" s="114" t="s">
        <v>25</v>
      </c>
      <c r="U40" s="114" t="s">
        <v>158</v>
      </c>
      <c r="V40" s="114" t="s">
        <v>159</v>
      </c>
      <c r="W40" s="116" t="s">
        <v>27</v>
      </c>
      <c r="X40" s="119">
        <v>144.43</v>
      </c>
      <c r="Y40" s="136">
        <v>7.44</v>
      </c>
      <c r="Z40" s="129"/>
      <c r="AA40" s="114"/>
      <c r="AB40" s="114"/>
      <c r="AC40" s="114"/>
      <c r="AD40" s="117"/>
      <c r="AE40" s="118"/>
      <c r="AF40" s="118"/>
      <c r="AG40" s="129"/>
      <c r="AH40" s="114" t="s">
        <v>25</v>
      </c>
      <c r="AI40" s="114" t="s">
        <v>948</v>
      </c>
      <c r="AJ40" s="114" t="s">
        <v>949</v>
      </c>
      <c r="AK40" s="117">
        <v>1</v>
      </c>
      <c r="AL40" s="118">
        <v>144.43</v>
      </c>
      <c r="AM40" s="118">
        <v>7.8999999999999995</v>
      </c>
    </row>
    <row r="41" spans="1:39" ht="15">
      <c r="A41" s="88">
        <v>38</v>
      </c>
      <c r="B41" s="89" t="s">
        <v>21</v>
      </c>
      <c r="C41" s="6" t="s">
        <v>160</v>
      </c>
      <c r="D41" s="651" t="s">
        <v>161</v>
      </c>
      <c r="E41" s="4">
        <v>100</v>
      </c>
      <c r="F41" s="5" t="s">
        <v>24</v>
      </c>
      <c r="G41" s="63"/>
      <c r="H41" s="123">
        <v>48</v>
      </c>
      <c r="I41" s="92">
        <v>3.6</v>
      </c>
      <c r="J41" s="92">
        <v>0.51</v>
      </c>
      <c r="K41" s="92" t="s">
        <v>1177</v>
      </c>
      <c r="L41" s="109"/>
      <c r="M41" s="121" t="s">
        <v>593</v>
      </c>
      <c r="N41" s="121">
        <v>13250</v>
      </c>
      <c r="O41" s="121" t="s">
        <v>779</v>
      </c>
      <c r="P41" s="111">
        <v>1</v>
      </c>
      <c r="Q41" s="112">
        <v>96.2</v>
      </c>
      <c r="R41" s="112">
        <v>0.29</v>
      </c>
      <c r="S41" s="129"/>
      <c r="T41" s="115" t="s">
        <v>25</v>
      </c>
      <c r="U41" s="115" t="s">
        <v>162</v>
      </c>
      <c r="V41" s="115" t="s">
        <v>163</v>
      </c>
      <c r="W41" s="110" t="s">
        <v>27</v>
      </c>
      <c r="X41" s="113">
        <v>4.78</v>
      </c>
      <c r="Y41" s="137">
        <v>0.48</v>
      </c>
      <c r="Z41" s="129"/>
      <c r="AA41" s="115"/>
      <c r="AB41" s="115"/>
      <c r="AC41" s="115"/>
      <c r="AD41" s="111"/>
      <c r="AE41" s="112"/>
      <c r="AF41" s="112"/>
      <c r="AG41" s="129"/>
      <c r="AH41" s="115" t="s">
        <v>25</v>
      </c>
      <c r="AI41" s="115" t="s">
        <v>950</v>
      </c>
      <c r="AJ41" s="115" t="s">
        <v>951</v>
      </c>
      <c r="AK41" s="111">
        <v>1</v>
      </c>
      <c r="AL41" s="112">
        <v>4.78</v>
      </c>
      <c r="AM41" s="112">
        <v>0.52</v>
      </c>
    </row>
    <row r="42" spans="1:39" ht="15">
      <c r="A42" s="95">
        <v>39</v>
      </c>
      <c r="B42" s="95" t="s">
        <v>21</v>
      </c>
      <c r="C42" s="99" t="s">
        <v>164</v>
      </c>
      <c r="D42" s="359" t="s">
        <v>165</v>
      </c>
      <c r="E42" s="97">
        <v>100</v>
      </c>
      <c r="F42" s="98" t="s">
        <v>24</v>
      </c>
      <c r="G42" s="63"/>
      <c r="H42" s="125">
        <v>120</v>
      </c>
      <c r="I42" s="94">
        <v>3.18</v>
      </c>
      <c r="J42" s="94">
        <v>0.28</v>
      </c>
      <c r="K42" s="94" t="s">
        <v>1177</v>
      </c>
      <c r="L42" s="109"/>
      <c r="M42" s="120" t="s">
        <v>593</v>
      </c>
      <c r="N42" s="120">
        <v>15206</v>
      </c>
      <c r="O42" s="120" t="s">
        <v>780</v>
      </c>
      <c r="P42" s="117">
        <v>1</v>
      </c>
      <c r="Q42" s="118">
        <v>3.94</v>
      </c>
      <c r="R42" s="118">
        <v>0.43</v>
      </c>
      <c r="S42" s="129"/>
      <c r="T42" s="114" t="s">
        <v>25</v>
      </c>
      <c r="U42" s="114" t="s">
        <v>166</v>
      </c>
      <c r="V42" s="114" t="s">
        <v>167</v>
      </c>
      <c r="W42" s="116" t="s">
        <v>27</v>
      </c>
      <c r="X42" s="119">
        <v>3.99</v>
      </c>
      <c r="Y42" s="119">
        <v>0.36</v>
      </c>
      <c r="Z42" s="129"/>
      <c r="AA42" s="114"/>
      <c r="AB42" s="114"/>
      <c r="AC42" s="114"/>
      <c r="AD42" s="117"/>
      <c r="AE42" s="118"/>
      <c r="AF42" s="118"/>
      <c r="AG42" s="129"/>
      <c r="AH42" s="114" t="s">
        <v>25</v>
      </c>
      <c r="AI42" s="114" t="s">
        <v>952</v>
      </c>
      <c r="AJ42" s="114" t="s">
        <v>953</v>
      </c>
      <c r="AK42" s="117">
        <v>1</v>
      </c>
      <c r="AL42" s="118">
        <v>3.99</v>
      </c>
      <c r="AM42" s="138">
        <v>0.35000000000000003</v>
      </c>
    </row>
    <row r="43" spans="1:39" ht="15">
      <c r="A43" s="690">
        <v>40</v>
      </c>
      <c r="B43" s="688" t="s">
        <v>21</v>
      </c>
      <c r="C43" s="686" t="s">
        <v>168</v>
      </c>
      <c r="D43" s="678" t="s">
        <v>169</v>
      </c>
      <c r="E43" s="676">
        <v>75</v>
      </c>
      <c r="F43" s="674" t="s">
        <v>24</v>
      </c>
      <c r="G43" s="63"/>
      <c r="H43" s="130">
        <v>48</v>
      </c>
      <c r="I43" s="131">
        <v>1.6</v>
      </c>
      <c r="J43" s="131">
        <v>0.2</v>
      </c>
      <c r="K43" s="131" t="s">
        <v>1177</v>
      </c>
      <c r="L43" s="109"/>
      <c r="M43" s="711" t="s">
        <v>593</v>
      </c>
      <c r="N43" s="711">
        <v>71955</v>
      </c>
      <c r="O43" s="711" t="s">
        <v>781</v>
      </c>
      <c r="P43" s="709">
        <v>1</v>
      </c>
      <c r="Q43" s="707">
        <v>3.04</v>
      </c>
      <c r="R43" s="707">
        <v>0.27</v>
      </c>
      <c r="S43" s="129"/>
      <c r="T43" s="684" t="s">
        <v>25</v>
      </c>
      <c r="U43" s="684" t="s">
        <v>170</v>
      </c>
      <c r="V43" s="684" t="s">
        <v>171</v>
      </c>
      <c r="W43" s="682" t="s">
        <v>27</v>
      </c>
      <c r="X43" s="680">
        <v>2.2</v>
      </c>
      <c r="Y43" s="680">
        <v>0.264</v>
      </c>
      <c r="Z43" s="129"/>
      <c r="AA43" s="684"/>
      <c r="AB43" s="684"/>
      <c r="AC43" s="684"/>
      <c r="AD43" s="709"/>
      <c r="AE43" s="707"/>
      <c r="AF43" s="707"/>
      <c r="AG43" s="129"/>
      <c r="AH43" s="684"/>
      <c r="AI43" s="684"/>
      <c r="AJ43" s="684"/>
      <c r="AK43" s="709"/>
      <c r="AL43" s="707"/>
      <c r="AM43" s="707"/>
    </row>
    <row r="44" spans="1:39" ht="15">
      <c r="A44" s="691"/>
      <c r="B44" s="689"/>
      <c r="C44" s="687"/>
      <c r="D44" s="679"/>
      <c r="E44" s="677"/>
      <c r="F44" s="675"/>
      <c r="G44" s="63"/>
      <c r="H44" s="123">
        <v>1</v>
      </c>
      <c r="I44" s="92">
        <v>1.6</v>
      </c>
      <c r="J44" s="92">
        <v>1.12</v>
      </c>
      <c r="K44" s="92" t="s">
        <v>0</v>
      </c>
      <c r="L44" s="109"/>
      <c r="M44" s="712"/>
      <c r="N44" s="712"/>
      <c r="O44" s="712"/>
      <c r="P44" s="710"/>
      <c r="Q44" s="708"/>
      <c r="R44" s="708"/>
      <c r="S44" s="129"/>
      <c r="T44" s="685"/>
      <c r="U44" s="685"/>
      <c r="V44" s="685"/>
      <c r="W44" s="683"/>
      <c r="X44" s="681"/>
      <c r="Y44" s="681"/>
      <c r="Z44" s="129"/>
      <c r="AA44" s="685"/>
      <c r="AB44" s="685"/>
      <c r="AC44" s="685"/>
      <c r="AD44" s="710"/>
      <c r="AE44" s="708"/>
      <c r="AF44" s="708"/>
      <c r="AG44" s="129"/>
      <c r="AH44" s="685"/>
      <c r="AI44" s="685"/>
      <c r="AJ44" s="685"/>
      <c r="AK44" s="710"/>
      <c r="AL44" s="708"/>
      <c r="AM44" s="708"/>
    </row>
    <row r="45" spans="1:39" ht="15">
      <c r="A45" s="95">
        <v>41</v>
      </c>
      <c r="B45" s="95" t="s">
        <v>21</v>
      </c>
      <c r="C45" s="96" t="s">
        <v>172</v>
      </c>
      <c r="D45" s="359" t="s">
        <v>173</v>
      </c>
      <c r="E45" s="97">
        <v>50</v>
      </c>
      <c r="F45" s="98" t="s">
        <v>24</v>
      </c>
      <c r="G45" s="63"/>
      <c r="H45" s="125">
        <v>48</v>
      </c>
      <c r="I45" s="94">
        <v>2.11</v>
      </c>
      <c r="J45" s="94">
        <v>0.19</v>
      </c>
      <c r="K45" s="94" t="s">
        <v>1177</v>
      </c>
      <c r="L45" s="109"/>
      <c r="M45" s="120" t="s">
        <v>593</v>
      </c>
      <c r="N45" s="120">
        <v>71955</v>
      </c>
      <c r="O45" s="120" t="s">
        <v>781</v>
      </c>
      <c r="P45" s="117">
        <v>1</v>
      </c>
      <c r="Q45" s="118">
        <v>3.04</v>
      </c>
      <c r="R45" s="118">
        <v>0.27</v>
      </c>
      <c r="S45" s="129"/>
      <c r="T45" s="114" t="s">
        <v>25</v>
      </c>
      <c r="U45" s="114" t="s">
        <v>174</v>
      </c>
      <c r="V45" s="114" t="s">
        <v>175</v>
      </c>
      <c r="W45" s="116" t="s">
        <v>27</v>
      </c>
      <c r="X45" s="119">
        <v>2.89</v>
      </c>
      <c r="Y45" s="119">
        <v>0.276</v>
      </c>
      <c r="Z45" s="129"/>
      <c r="AA45" s="114"/>
      <c r="AB45" s="114"/>
      <c r="AC45" s="114"/>
      <c r="AD45" s="117"/>
      <c r="AE45" s="118"/>
      <c r="AF45" s="118"/>
      <c r="AG45" s="129"/>
      <c r="AH45" s="114" t="s">
        <v>25</v>
      </c>
      <c r="AI45" s="114" t="s">
        <v>954</v>
      </c>
      <c r="AJ45" s="114" t="s">
        <v>955</v>
      </c>
      <c r="AK45" s="117">
        <v>1</v>
      </c>
      <c r="AL45" s="118">
        <v>2.89</v>
      </c>
      <c r="AM45" s="138">
        <v>0.27</v>
      </c>
    </row>
    <row r="46" spans="1:39" ht="15">
      <c r="A46" s="88">
        <v>42</v>
      </c>
      <c r="B46" s="89" t="s">
        <v>21</v>
      </c>
      <c r="C46" s="6" t="s">
        <v>176</v>
      </c>
      <c r="D46" s="651" t="s">
        <v>177</v>
      </c>
      <c r="E46" s="4">
        <v>100</v>
      </c>
      <c r="F46" s="5" t="s">
        <v>24</v>
      </c>
      <c r="G46" s="63"/>
      <c r="H46" s="123">
        <v>120</v>
      </c>
      <c r="I46" s="92">
        <v>3.3</v>
      </c>
      <c r="J46" s="92">
        <v>0.27</v>
      </c>
      <c r="K46" s="92" t="s">
        <v>1177</v>
      </c>
      <c r="L46" s="109"/>
      <c r="M46" s="121" t="s">
        <v>593</v>
      </c>
      <c r="N46" s="121">
        <v>97489</v>
      </c>
      <c r="O46" s="121" t="s">
        <v>782</v>
      </c>
      <c r="P46" s="111">
        <v>1</v>
      </c>
      <c r="Q46" s="112">
        <v>2.94</v>
      </c>
      <c r="R46" s="112">
        <v>0.43</v>
      </c>
      <c r="S46" s="129"/>
      <c r="T46" s="115" t="s">
        <v>25</v>
      </c>
      <c r="U46" s="115" t="s">
        <v>178</v>
      </c>
      <c r="V46" s="115" t="s">
        <v>179</v>
      </c>
      <c r="W46" s="110" t="s">
        <v>27</v>
      </c>
      <c r="X46" s="113">
        <v>9.09</v>
      </c>
      <c r="Y46" s="113">
        <v>0.54</v>
      </c>
      <c r="Z46" s="129"/>
      <c r="AA46" s="115"/>
      <c r="AB46" s="115"/>
      <c r="AC46" s="115"/>
      <c r="AD46" s="111"/>
      <c r="AE46" s="112"/>
      <c r="AF46" s="112"/>
      <c r="AG46" s="129"/>
      <c r="AH46" s="115" t="s">
        <v>25</v>
      </c>
      <c r="AI46" s="115" t="s">
        <v>956</v>
      </c>
      <c r="AJ46" s="115" t="s">
        <v>957</v>
      </c>
      <c r="AK46" s="111">
        <v>1</v>
      </c>
      <c r="AL46" s="112">
        <v>0.55</v>
      </c>
      <c r="AM46" s="112">
        <v>0.13</v>
      </c>
    </row>
    <row r="47" spans="1:39" ht="15">
      <c r="A47" s="95">
        <v>43</v>
      </c>
      <c r="B47" s="95" t="s">
        <v>78</v>
      </c>
      <c r="C47" s="99" t="s">
        <v>180</v>
      </c>
      <c r="D47" s="359" t="s">
        <v>181</v>
      </c>
      <c r="E47" s="97">
        <v>100</v>
      </c>
      <c r="F47" s="98" t="s">
        <v>24</v>
      </c>
      <c r="G47" s="63"/>
      <c r="H47" s="125"/>
      <c r="I47" s="94"/>
      <c r="J47" s="94"/>
      <c r="K47" s="94"/>
      <c r="L47" s="109"/>
      <c r="M47" s="120" t="s">
        <v>593</v>
      </c>
      <c r="N47" s="120">
        <v>71957</v>
      </c>
      <c r="O47" s="120" t="s">
        <v>783</v>
      </c>
      <c r="P47" s="117">
        <v>1</v>
      </c>
      <c r="Q47" s="118">
        <v>3.04</v>
      </c>
      <c r="R47" s="118">
        <v>0.29</v>
      </c>
      <c r="S47" s="129"/>
      <c r="T47" s="114" t="s">
        <v>25</v>
      </c>
      <c r="U47" s="114" t="s">
        <v>182</v>
      </c>
      <c r="V47" s="114" t="s">
        <v>183</v>
      </c>
      <c r="W47" s="116" t="s">
        <v>27</v>
      </c>
      <c r="X47" s="119">
        <v>6.45</v>
      </c>
      <c r="Y47" s="119">
        <v>0.384</v>
      </c>
      <c r="Z47" s="129"/>
      <c r="AA47" s="114" t="s">
        <v>859</v>
      </c>
      <c r="AB47" s="114">
        <v>11375</v>
      </c>
      <c r="AC47" s="114" t="s">
        <v>860</v>
      </c>
      <c r="AD47" s="125">
        <v>48</v>
      </c>
      <c r="AE47" s="126">
        <v>2.11</v>
      </c>
      <c r="AF47" s="118">
        <v>0.23</v>
      </c>
      <c r="AG47" s="129"/>
      <c r="AH47" s="114" t="s">
        <v>25</v>
      </c>
      <c r="AI47" s="114" t="s">
        <v>958</v>
      </c>
      <c r="AJ47" s="114" t="s">
        <v>959</v>
      </c>
      <c r="AK47" s="117">
        <v>1</v>
      </c>
      <c r="AL47" s="118">
        <v>2.89</v>
      </c>
      <c r="AM47" s="118">
        <v>0.27</v>
      </c>
    </row>
    <row r="48" spans="1:39" ht="15">
      <c r="A48" s="690">
        <v>44</v>
      </c>
      <c r="B48" s="688" t="s">
        <v>21</v>
      </c>
      <c r="C48" s="692" t="s">
        <v>184</v>
      </c>
      <c r="D48" s="678" t="s">
        <v>185</v>
      </c>
      <c r="E48" s="676">
        <v>100</v>
      </c>
      <c r="F48" s="674" t="s">
        <v>24</v>
      </c>
      <c r="G48" s="63"/>
      <c r="H48" s="130">
        <v>12</v>
      </c>
      <c r="I48" s="131">
        <v>2.49</v>
      </c>
      <c r="J48" s="131">
        <v>0.36</v>
      </c>
      <c r="K48" s="131" t="s">
        <v>1177</v>
      </c>
      <c r="L48" s="109"/>
      <c r="M48" s="711" t="s">
        <v>593</v>
      </c>
      <c r="N48" s="711">
        <v>15788</v>
      </c>
      <c r="O48" s="711" t="s">
        <v>784</v>
      </c>
      <c r="P48" s="709">
        <v>1</v>
      </c>
      <c r="Q48" s="707">
        <v>2.21</v>
      </c>
      <c r="R48" s="707">
        <v>0.44</v>
      </c>
      <c r="S48" s="129"/>
      <c r="T48" s="684" t="s">
        <v>25</v>
      </c>
      <c r="U48" s="684" t="s">
        <v>186</v>
      </c>
      <c r="V48" s="684" t="s">
        <v>187</v>
      </c>
      <c r="W48" s="682" t="s">
        <v>27</v>
      </c>
      <c r="X48" s="680">
        <v>3.22</v>
      </c>
      <c r="Y48" s="680">
        <v>0.42</v>
      </c>
      <c r="Z48" s="129"/>
      <c r="AA48" s="684"/>
      <c r="AB48" s="684"/>
      <c r="AC48" s="684"/>
      <c r="AD48" s="709"/>
      <c r="AE48" s="707"/>
      <c r="AF48" s="707"/>
      <c r="AG48" s="129"/>
      <c r="AH48" s="684"/>
      <c r="AI48" s="684"/>
      <c r="AJ48" s="684"/>
      <c r="AK48" s="709"/>
      <c r="AL48" s="707"/>
      <c r="AM48" s="707"/>
    </row>
    <row r="49" spans="1:39" ht="15">
      <c r="A49" s="691"/>
      <c r="B49" s="689"/>
      <c r="C49" s="693"/>
      <c r="D49" s="679"/>
      <c r="E49" s="677"/>
      <c r="F49" s="675"/>
      <c r="G49" s="63"/>
      <c r="H49" s="123">
        <v>1</v>
      </c>
      <c r="I49" s="92">
        <v>2.49</v>
      </c>
      <c r="J49" s="92">
        <v>1.75</v>
      </c>
      <c r="K49" s="92" t="s">
        <v>0</v>
      </c>
      <c r="L49" s="109"/>
      <c r="M49" s="712"/>
      <c r="N49" s="712"/>
      <c r="O49" s="712"/>
      <c r="P49" s="710"/>
      <c r="Q49" s="708"/>
      <c r="R49" s="708"/>
      <c r="S49" s="129"/>
      <c r="T49" s="685"/>
      <c r="U49" s="685"/>
      <c r="V49" s="685"/>
      <c r="W49" s="683"/>
      <c r="X49" s="681"/>
      <c r="Y49" s="681"/>
      <c r="Z49" s="129"/>
      <c r="AA49" s="685"/>
      <c r="AB49" s="685"/>
      <c r="AC49" s="685"/>
      <c r="AD49" s="710"/>
      <c r="AE49" s="708"/>
      <c r="AF49" s="708"/>
      <c r="AG49" s="129"/>
      <c r="AH49" s="685"/>
      <c r="AI49" s="685"/>
      <c r="AJ49" s="685"/>
      <c r="AK49" s="710"/>
      <c r="AL49" s="708"/>
      <c r="AM49" s="708"/>
    </row>
    <row r="50" spans="1:39" ht="15">
      <c r="A50" s="95">
        <v>45</v>
      </c>
      <c r="B50" s="95" t="s">
        <v>21</v>
      </c>
      <c r="C50" s="100" t="s">
        <v>188</v>
      </c>
      <c r="D50" s="359" t="s">
        <v>189</v>
      </c>
      <c r="E50" s="97">
        <v>75</v>
      </c>
      <c r="F50" s="98" t="s">
        <v>24</v>
      </c>
      <c r="G50" s="63"/>
      <c r="H50" s="125">
        <v>12</v>
      </c>
      <c r="I50" s="94">
        <v>2.9</v>
      </c>
      <c r="J50" s="94">
        <v>0.36</v>
      </c>
      <c r="K50" s="94" t="s">
        <v>1177</v>
      </c>
      <c r="L50" s="109"/>
      <c r="M50" s="120" t="s">
        <v>593</v>
      </c>
      <c r="N50" s="120">
        <v>15777</v>
      </c>
      <c r="O50" s="120" t="s">
        <v>785</v>
      </c>
      <c r="P50" s="117">
        <v>1</v>
      </c>
      <c r="Q50" s="118">
        <v>2.12</v>
      </c>
      <c r="R50" s="118">
        <v>0.65</v>
      </c>
      <c r="S50" s="129"/>
      <c r="T50" s="114" t="s">
        <v>25</v>
      </c>
      <c r="U50" s="114" t="s">
        <v>190</v>
      </c>
      <c r="V50" s="114" t="s">
        <v>191</v>
      </c>
      <c r="W50" s="116" t="s">
        <v>27</v>
      </c>
      <c r="X50" s="119">
        <v>6.93</v>
      </c>
      <c r="Y50" s="119">
        <v>0.5885000000000001</v>
      </c>
      <c r="Z50" s="129"/>
      <c r="AA50" s="114"/>
      <c r="AB50" s="114"/>
      <c r="AC50" s="114"/>
      <c r="AD50" s="117"/>
      <c r="AE50" s="118"/>
      <c r="AF50" s="118"/>
      <c r="AG50" s="129"/>
      <c r="AH50" s="114" t="s">
        <v>25</v>
      </c>
      <c r="AI50" s="114" t="s">
        <v>960</v>
      </c>
      <c r="AJ50" s="114" t="s">
        <v>961</v>
      </c>
      <c r="AK50" s="117">
        <v>1</v>
      </c>
      <c r="AL50" s="118">
        <v>6.93</v>
      </c>
      <c r="AM50" s="138">
        <v>0.55</v>
      </c>
    </row>
    <row r="51" spans="1:39" ht="15">
      <c r="A51" s="690">
        <v>46</v>
      </c>
      <c r="B51" s="688" t="s">
        <v>192</v>
      </c>
      <c r="C51" s="692" t="s">
        <v>193</v>
      </c>
      <c r="D51" s="678" t="s">
        <v>194</v>
      </c>
      <c r="E51" s="676">
        <v>75</v>
      </c>
      <c r="F51" s="674" t="s">
        <v>24</v>
      </c>
      <c r="G51" s="63"/>
      <c r="H51" s="130">
        <v>12</v>
      </c>
      <c r="I51" s="131">
        <v>2.64</v>
      </c>
      <c r="J51" s="131">
        <v>0.36</v>
      </c>
      <c r="K51" s="131" t="s">
        <v>1177</v>
      </c>
      <c r="L51" s="109"/>
      <c r="M51" s="711" t="s">
        <v>593</v>
      </c>
      <c r="N51" s="711">
        <v>19107</v>
      </c>
      <c r="O51" s="711" t="s">
        <v>784</v>
      </c>
      <c r="P51" s="709">
        <v>1</v>
      </c>
      <c r="Q51" s="707">
        <v>4.32</v>
      </c>
      <c r="R51" s="707">
        <v>0.44</v>
      </c>
      <c r="S51" s="129"/>
      <c r="T51" s="684" t="s">
        <v>25</v>
      </c>
      <c r="U51" s="684" t="s">
        <v>195</v>
      </c>
      <c r="V51" s="684" t="s">
        <v>196</v>
      </c>
      <c r="W51" s="682" t="s">
        <v>27</v>
      </c>
      <c r="X51" s="680">
        <v>3.22</v>
      </c>
      <c r="Y51" s="680">
        <v>0.48150000000000004</v>
      </c>
      <c r="Z51" s="129"/>
      <c r="AA51" s="684"/>
      <c r="AB51" s="684"/>
      <c r="AC51" s="684"/>
      <c r="AD51" s="709"/>
      <c r="AE51" s="707"/>
      <c r="AF51" s="707"/>
      <c r="AG51" s="129"/>
      <c r="AH51" s="684"/>
      <c r="AI51" s="684"/>
      <c r="AJ51" s="684"/>
      <c r="AK51" s="709"/>
      <c r="AL51" s="707"/>
      <c r="AM51" s="707"/>
    </row>
    <row r="52" spans="1:39" ht="15">
      <c r="A52" s="691"/>
      <c r="B52" s="689"/>
      <c r="C52" s="693"/>
      <c r="D52" s="679"/>
      <c r="E52" s="677"/>
      <c r="F52" s="675"/>
      <c r="G52" s="63"/>
      <c r="H52" s="123">
        <v>1</v>
      </c>
      <c r="I52" s="92">
        <v>13.84</v>
      </c>
      <c r="J52" s="92">
        <v>1.16</v>
      </c>
      <c r="K52" s="92" t="s">
        <v>0</v>
      </c>
      <c r="L52" s="109"/>
      <c r="M52" s="712"/>
      <c r="N52" s="712"/>
      <c r="O52" s="712"/>
      <c r="P52" s="710"/>
      <c r="Q52" s="708"/>
      <c r="R52" s="708"/>
      <c r="S52" s="129"/>
      <c r="T52" s="685"/>
      <c r="U52" s="685"/>
      <c r="V52" s="685"/>
      <c r="W52" s="683"/>
      <c r="X52" s="681"/>
      <c r="Y52" s="681"/>
      <c r="Z52" s="129"/>
      <c r="AA52" s="685"/>
      <c r="AB52" s="685"/>
      <c r="AC52" s="685"/>
      <c r="AD52" s="710"/>
      <c r="AE52" s="708"/>
      <c r="AF52" s="708"/>
      <c r="AG52" s="129"/>
      <c r="AH52" s="685"/>
      <c r="AI52" s="685"/>
      <c r="AJ52" s="685"/>
      <c r="AK52" s="710"/>
      <c r="AL52" s="708"/>
      <c r="AM52" s="708"/>
    </row>
    <row r="53" spans="1:39" ht="15">
      <c r="A53" s="95">
        <v>47</v>
      </c>
      <c r="B53" s="95" t="s">
        <v>78</v>
      </c>
      <c r="C53" s="99" t="s">
        <v>197</v>
      </c>
      <c r="D53" s="359" t="s">
        <v>198</v>
      </c>
      <c r="E53" s="97">
        <v>100</v>
      </c>
      <c r="F53" s="98" t="s">
        <v>24</v>
      </c>
      <c r="G53" s="63"/>
      <c r="H53" s="125">
        <v>1</v>
      </c>
      <c r="I53" s="94">
        <v>2.12</v>
      </c>
      <c r="J53" s="94">
        <v>1.49</v>
      </c>
      <c r="K53" s="94" t="s">
        <v>1178</v>
      </c>
      <c r="L53" s="109"/>
      <c r="M53" s="120" t="s">
        <v>593</v>
      </c>
      <c r="N53" s="120">
        <v>15781</v>
      </c>
      <c r="O53" s="120" t="s">
        <v>786</v>
      </c>
      <c r="P53" s="117">
        <v>1</v>
      </c>
      <c r="Q53" s="118">
        <v>2.12</v>
      </c>
      <c r="R53" s="118">
        <v>0.3</v>
      </c>
      <c r="S53" s="129"/>
      <c r="T53" s="114" t="s">
        <v>25</v>
      </c>
      <c r="U53" s="114" t="s">
        <v>199</v>
      </c>
      <c r="V53" s="114" t="s">
        <v>200</v>
      </c>
      <c r="W53" s="116" t="s">
        <v>27</v>
      </c>
      <c r="X53" s="119">
        <v>38.96</v>
      </c>
      <c r="Y53" s="119">
        <v>4.52</v>
      </c>
      <c r="Z53" s="129"/>
      <c r="AA53" s="114" t="s">
        <v>859</v>
      </c>
      <c r="AB53" s="114">
        <v>15697</v>
      </c>
      <c r="AC53" s="114" t="s">
        <v>860</v>
      </c>
      <c r="AD53" s="125">
        <v>60</v>
      </c>
      <c r="AE53" s="126">
        <v>12.76</v>
      </c>
      <c r="AF53" s="118">
        <v>1</v>
      </c>
      <c r="AG53" s="129"/>
      <c r="AH53" s="114"/>
      <c r="AI53" s="114"/>
      <c r="AJ53" s="114"/>
      <c r="AK53" s="117"/>
      <c r="AL53" s="118"/>
      <c r="AM53" s="118"/>
    </row>
    <row r="54" spans="1:39" ht="23.25">
      <c r="A54" s="88">
        <v>48</v>
      </c>
      <c r="B54" s="89" t="s">
        <v>78</v>
      </c>
      <c r="C54" s="3" t="s">
        <v>201</v>
      </c>
      <c r="D54" s="651" t="s">
        <v>202</v>
      </c>
      <c r="E54" s="4">
        <v>200</v>
      </c>
      <c r="F54" s="5" t="s">
        <v>24</v>
      </c>
      <c r="G54" s="63"/>
      <c r="H54" s="123"/>
      <c r="I54" s="92"/>
      <c r="J54" s="92"/>
      <c r="K54" s="92"/>
      <c r="L54" s="109"/>
      <c r="M54" s="121" t="s">
        <v>593</v>
      </c>
      <c r="N54" s="121">
        <v>15781</v>
      </c>
      <c r="O54" s="121" t="s">
        <v>786</v>
      </c>
      <c r="P54" s="111">
        <v>1</v>
      </c>
      <c r="Q54" s="112">
        <v>2.12</v>
      </c>
      <c r="R54" s="112">
        <v>0.3</v>
      </c>
      <c r="S54" s="129"/>
      <c r="T54" s="115" t="s">
        <v>25</v>
      </c>
      <c r="U54" s="115" t="s">
        <v>203</v>
      </c>
      <c r="V54" s="115" t="s">
        <v>204</v>
      </c>
      <c r="W54" s="110" t="s">
        <v>27</v>
      </c>
      <c r="X54" s="113">
        <v>8.69</v>
      </c>
      <c r="Y54" s="113">
        <v>1.44</v>
      </c>
      <c r="Z54" s="129"/>
      <c r="AA54" s="115" t="s">
        <v>859</v>
      </c>
      <c r="AB54" s="115">
        <v>13442</v>
      </c>
      <c r="AC54" s="115" t="s">
        <v>860</v>
      </c>
      <c r="AD54" s="123">
        <v>12</v>
      </c>
      <c r="AE54" s="124">
        <v>2.9</v>
      </c>
      <c r="AF54" s="112">
        <v>0.36</v>
      </c>
      <c r="AG54" s="129"/>
      <c r="AH54" s="115" t="s">
        <v>25</v>
      </c>
      <c r="AI54" s="115" t="s">
        <v>962</v>
      </c>
      <c r="AJ54" s="115" t="s">
        <v>963</v>
      </c>
      <c r="AK54" s="111">
        <v>1</v>
      </c>
      <c r="AL54" s="112">
        <v>8.03</v>
      </c>
      <c r="AM54" s="112">
        <v>0.65</v>
      </c>
    </row>
    <row r="55" spans="1:39" ht="15">
      <c r="A55" s="95">
        <v>49</v>
      </c>
      <c r="B55" s="95" t="s">
        <v>78</v>
      </c>
      <c r="C55" s="99" t="s">
        <v>205</v>
      </c>
      <c r="D55" s="359" t="s">
        <v>206</v>
      </c>
      <c r="E55" s="97">
        <v>100</v>
      </c>
      <c r="F55" s="98" t="s">
        <v>24</v>
      </c>
      <c r="G55" s="63"/>
      <c r="H55" s="125"/>
      <c r="I55" s="94"/>
      <c r="J55" s="94"/>
      <c r="K55" s="94"/>
      <c r="L55" s="109"/>
      <c r="M55" s="120" t="s">
        <v>593</v>
      </c>
      <c r="N55" s="120">
        <v>37771</v>
      </c>
      <c r="O55" s="120" t="s">
        <v>787</v>
      </c>
      <c r="P55" s="117">
        <v>1</v>
      </c>
      <c r="Q55" s="118">
        <v>32.31</v>
      </c>
      <c r="R55" s="118">
        <v>2.68</v>
      </c>
      <c r="S55" s="129"/>
      <c r="T55" s="114" t="s">
        <v>25</v>
      </c>
      <c r="U55" s="114" t="s">
        <v>207</v>
      </c>
      <c r="V55" s="114" t="s">
        <v>208</v>
      </c>
      <c r="W55" s="116" t="s">
        <v>27</v>
      </c>
      <c r="X55" s="119">
        <v>44.63</v>
      </c>
      <c r="Y55" s="119">
        <v>3.91</v>
      </c>
      <c r="Z55" s="129"/>
      <c r="AA55" s="114" t="s">
        <v>859</v>
      </c>
      <c r="AB55" s="114">
        <v>14665</v>
      </c>
      <c r="AC55" s="114" t="s">
        <v>860</v>
      </c>
      <c r="AD55" s="125">
        <v>12</v>
      </c>
      <c r="AE55" s="126">
        <v>15.6</v>
      </c>
      <c r="AF55" s="118">
        <v>2.21</v>
      </c>
      <c r="AG55" s="129"/>
      <c r="AH55" s="114" t="s">
        <v>25</v>
      </c>
      <c r="AI55" s="114" t="s">
        <v>964</v>
      </c>
      <c r="AJ55" s="114" t="s">
        <v>965</v>
      </c>
      <c r="AK55" s="117">
        <v>1</v>
      </c>
      <c r="AL55" s="118">
        <v>43.76</v>
      </c>
      <c r="AM55" s="138">
        <v>3.65</v>
      </c>
    </row>
    <row r="56" spans="1:39" ht="15">
      <c r="A56" s="88">
        <v>50</v>
      </c>
      <c r="B56" s="89" t="s">
        <v>21</v>
      </c>
      <c r="C56" s="68" t="s">
        <v>209</v>
      </c>
      <c r="D56" s="651" t="s">
        <v>210</v>
      </c>
      <c r="E56" s="4">
        <v>100</v>
      </c>
      <c r="F56" s="5" t="s">
        <v>24</v>
      </c>
      <c r="G56" s="63"/>
      <c r="H56" s="123">
        <v>20</v>
      </c>
      <c r="I56" s="92">
        <v>78.33</v>
      </c>
      <c r="J56" s="92">
        <v>9.19</v>
      </c>
      <c r="K56" s="92" t="s">
        <v>1177</v>
      </c>
      <c r="L56" s="109"/>
      <c r="M56" s="121" t="s">
        <v>593</v>
      </c>
      <c r="N56" s="121">
        <v>18902</v>
      </c>
      <c r="O56" s="121" t="s">
        <v>788</v>
      </c>
      <c r="P56" s="111">
        <v>1</v>
      </c>
      <c r="Q56" s="112">
        <v>97.01</v>
      </c>
      <c r="R56" s="112">
        <v>11.63</v>
      </c>
      <c r="S56" s="129"/>
      <c r="T56" s="115" t="s">
        <v>25</v>
      </c>
      <c r="U56" s="115" t="s">
        <v>211</v>
      </c>
      <c r="V56" s="115" t="s">
        <v>212</v>
      </c>
      <c r="W56" s="110" t="s">
        <v>27</v>
      </c>
      <c r="X56" s="113">
        <v>152.3</v>
      </c>
      <c r="Y56" s="137">
        <v>10.86</v>
      </c>
      <c r="Z56" s="129"/>
      <c r="AA56" s="115"/>
      <c r="AB56" s="115"/>
      <c r="AC56" s="115"/>
      <c r="AD56" s="111"/>
      <c r="AE56" s="112"/>
      <c r="AF56" s="112"/>
      <c r="AG56" s="129"/>
      <c r="AH56" s="115" t="s">
        <v>25</v>
      </c>
      <c r="AI56" s="115" t="s">
        <v>966</v>
      </c>
      <c r="AJ56" s="115" t="s">
        <v>967</v>
      </c>
      <c r="AK56" s="111">
        <v>1</v>
      </c>
      <c r="AL56" s="112">
        <v>152.3</v>
      </c>
      <c r="AM56" s="112">
        <v>11.54</v>
      </c>
    </row>
    <row r="57" spans="1:39" ht="15">
      <c r="A57" s="95">
        <v>51</v>
      </c>
      <c r="B57" s="95" t="s">
        <v>21</v>
      </c>
      <c r="C57" s="99" t="s">
        <v>213</v>
      </c>
      <c r="D57" s="359" t="s">
        <v>214</v>
      </c>
      <c r="E57" s="97">
        <v>200</v>
      </c>
      <c r="F57" s="98" t="s">
        <v>24</v>
      </c>
      <c r="G57" s="63"/>
      <c r="H57" s="125">
        <v>6</v>
      </c>
      <c r="I57" s="94">
        <v>77.02</v>
      </c>
      <c r="J57" s="94">
        <v>7.72</v>
      </c>
      <c r="K57" s="94" t="s">
        <v>1177</v>
      </c>
      <c r="L57" s="109"/>
      <c r="M57" s="120" t="s">
        <v>593</v>
      </c>
      <c r="N57" s="120">
        <v>47760</v>
      </c>
      <c r="O57" s="120" t="s">
        <v>789</v>
      </c>
      <c r="P57" s="117">
        <v>1</v>
      </c>
      <c r="Q57" s="118">
        <v>80.82</v>
      </c>
      <c r="R57" s="118">
        <v>9.42</v>
      </c>
      <c r="S57" s="129"/>
      <c r="T57" s="114" t="s">
        <v>25</v>
      </c>
      <c r="U57" s="114" t="s">
        <v>215</v>
      </c>
      <c r="V57" s="114" t="s">
        <v>216</v>
      </c>
      <c r="W57" s="116" t="s">
        <v>27</v>
      </c>
      <c r="X57" s="119">
        <v>111.84</v>
      </c>
      <c r="Y57" s="136">
        <v>8.025</v>
      </c>
      <c r="Z57" s="129"/>
      <c r="AA57" s="114"/>
      <c r="AB57" s="114"/>
      <c r="AC57" s="114"/>
      <c r="AD57" s="117"/>
      <c r="AE57" s="118"/>
      <c r="AF57" s="118"/>
      <c r="AG57" s="129"/>
      <c r="AH57" s="114" t="s">
        <v>25</v>
      </c>
      <c r="AI57" s="114" t="s">
        <v>968</v>
      </c>
      <c r="AJ57" s="114" t="s">
        <v>969</v>
      </c>
      <c r="AK57" s="117">
        <v>1</v>
      </c>
      <c r="AL57" s="118">
        <v>111.84</v>
      </c>
      <c r="AM57" s="118">
        <v>8.53</v>
      </c>
    </row>
    <row r="58" spans="1:39" ht="15">
      <c r="A58" s="88">
        <v>52</v>
      </c>
      <c r="B58" s="89" t="s">
        <v>21</v>
      </c>
      <c r="C58" s="6" t="s">
        <v>217</v>
      </c>
      <c r="D58" s="651" t="s">
        <v>218</v>
      </c>
      <c r="E58" s="4">
        <v>300</v>
      </c>
      <c r="F58" s="5" t="s">
        <v>24</v>
      </c>
      <c r="G58" s="63"/>
      <c r="H58" s="123">
        <v>6</v>
      </c>
      <c r="I58" s="92">
        <v>87.12</v>
      </c>
      <c r="J58" s="92">
        <v>7.72</v>
      </c>
      <c r="K58" s="92" t="s">
        <v>1177</v>
      </c>
      <c r="L58" s="109"/>
      <c r="M58" s="121" t="s">
        <v>593</v>
      </c>
      <c r="N58" s="121">
        <v>42729</v>
      </c>
      <c r="O58" s="121" t="s">
        <v>790</v>
      </c>
      <c r="P58" s="111">
        <v>1</v>
      </c>
      <c r="Q58" s="112">
        <v>91.33</v>
      </c>
      <c r="R58" s="112">
        <v>10.24</v>
      </c>
      <c r="S58" s="129"/>
      <c r="T58" s="115" t="s">
        <v>25</v>
      </c>
      <c r="U58" s="115" t="s">
        <v>219</v>
      </c>
      <c r="V58" s="115" t="s">
        <v>220</v>
      </c>
      <c r="W58" s="110" t="s">
        <v>27</v>
      </c>
      <c r="X58" s="113">
        <v>127.57</v>
      </c>
      <c r="Y58" s="137">
        <v>8.025</v>
      </c>
      <c r="Z58" s="129"/>
      <c r="AA58" s="115"/>
      <c r="AB58" s="115"/>
      <c r="AC58" s="115"/>
      <c r="AD58" s="111"/>
      <c r="AE58" s="112"/>
      <c r="AF58" s="112"/>
      <c r="AG58" s="129"/>
      <c r="AH58" s="115" t="s">
        <v>25</v>
      </c>
      <c r="AI58" s="115" t="s">
        <v>970</v>
      </c>
      <c r="AJ58" s="115" t="s">
        <v>971</v>
      </c>
      <c r="AK58" s="111">
        <v>1</v>
      </c>
      <c r="AL58" s="112">
        <v>127.57</v>
      </c>
      <c r="AM58" s="112">
        <v>8.53</v>
      </c>
    </row>
    <row r="59" spans="1:39" ht="15">
      <c r="A59" s="705">
        <v>53</v>
      </c>
      <c r="B59" s="705" t="s">
        <v>78</v>
      </c>
      <c r="C59" s="703">
        <v>11478</v>
      </c>
      <c r="D59" s="701" t="s">
        <v>1046</v>
      </c>
      <c r="E59" s="699">
        <v>100</v>
      </c>
      <c r="F59" s="697" t="s">
        <v>24</v>
      </c>
      <c r="G59" s="63" t="s">
        <v>593</v>
      </c>
      <c r="H59" s="132" t="s">
        <v>1140</v>
      </c>
      <c r="I59" s="134">
        <v>89.1</v>
      </c>
      <c r="J59" s="134">
        <v>15.5</v>
      </c>
      <c r="K59" s="133" t="s">
        <v>5</v>
      </c>
      <c r="L59" s="109" t="s">
        <v>593</v>
      </c>
      <c r="M59" s="715" t="s">
        <v>593</v>
      </c>
      <c r="N59" s="715"/>
      <c r="O59" s="715" t="s">
        <v>1047</v>
      </c>
      <c r="P59" s="719">
        <v>1</v>
      </c>
      <c r="Q59" s="717">
        <v>42</v>
      </c>
      <c r="R59" s="717">
        <v>17.65</v>
      </c>
      <c r="S59" s="129"/>
      <c r="T59" s="725"/>
      <c r="U59" s="725"/>
      <c r="V59" s="725"/>
      <c r="W59" s="723"/>
      <c r="X59" s="721"/>
      <c r="Y59" s="721"/>
      <c r="Z59" s="129"/>
      <c r="AA59" s="725" t="s">
        <v>859</v>
      </c>
      <c r="AB59" s="725">
        <v>58850</v>
      </c>
      <c r="AC59" s="725" t="s">
        <v>860</v>
      </c>
      <c r="AD59" s="719">
        <v>12</v>
      </c>
      <c r="AE59" s="717">
        <v>84.39</v>
      </c>
      <c r="AF59" s="717">
        <v>5.75</v>
      </c>
      <c r="AG59" s="129"/>
      <c r="AH59" s="725"/>
      <c r="AI59" s="725"/>
      <c r="AJ59" s="725"/>
      <c r="AK59" s="719"/>
      <c r="AL59" s="717"/>
      <c r="AM59" s="717"/>
    </row>
    <row r="60" spans="1:39" ht="15">
      <c r="A60" s="706"/>
      <c r="B60" s="706"/>
      <c r="C60" s="704"/>
      <c r="D60" s="702"/>
      <c r="E60" s="700"/>
      <c r="F60" s="698"/>
      <c r="G60" s="63"/>
      <c r="H60" s="125">
        <v>1</v>
      </c>
      <c r="I60" s="94">
        <v>60.56</v>
      </c>
      <c r="J60" s="94">
        <v>42.391999999999996</v>
      </c>
      <c r="K60" s="94" t="s">
        <v>0</v>
      </c>
      <c r="L60" s="109"/>
      <c r="M60" s="716"/>
      <c r="N60" s="716"/>
      <c r="O60" s="716"/>
      <c r="P60" s="720"/>
      <c r="Q60" s="718"/>
      <c r="R60" s="718"/>
      <c r="S60" s="129"/>
      <c r="T60" s="726"/>
      <c r="U60" s="726"/>
      <c r="V60" s="726"/>
      <c r="W60" s="724"/>
      <c r="X60" s="722"/>
      <c r="Y60" s="722"/>
      <c r="Z60" s="129"/>
      <c r="AA60" s="726"/>
      <c r="AB60" s="726"/>
      <c r="AC60" s="726"/>
      <c r="AD60" s="720"/>
      <c r="AE60" s="718"/>
      <c r="AF60" s="718"/>
      <c r="AG60" s="129"/>
      <c r="AH60" s="726"/>
      <c r="AI60" s="726"/>
      <c r="AJ60" s="726"/>
      <c r="AK60" s="720"/>
      <c r="AL60" s="718"/>
      <c r="AM60" s="718"/>
    </row>
    <row r="61" spans="1:39" ht="15">
      <c r="A61" s="696">
        <v>54</v>
      </c>
      <c r="B61" s="695" t="s">
        <v>230</v>
      </c>
      <c r="C61" s="695" t="s">
        <v>1048</v>
      </c>
      <c r="D61" s="694" t="s">
        <v>1049</v>
      </c>
      <c r="E61" s="714">
        <v>50</v>
      </c>
      <c r="F61" s="713" t="s">
        <v>24</v>
      </c>
      <c r="G61" s="86"/>
      <c r="H61" s="130" t="s">
        <v>1141</v>
      </c>
      <c r="I61" s="135">
        <v>198.15</v>
      </c>
      <c r="J61" s="135">
        <v>44.5</v>
      </c>
      <c r="K61" s="131" t="s">
        <v>5</v>
      </c>
      <c r="L61" s="109"/>
      <c r="M61" s="684" t="s">
        <v>593</v>
      </c>
      <c r="N61" s="684">
        <v>61929</v>
      </c>
      <c r="O61" s="684" t="s">
        <v>1050</v>
      </c>
      <c r="P61" s="709">
        <v>1</v>
      </c>
      <c r="Q61" s="707">
        <v>331.2</v>
      </c>
      <c r="R61" s="707">
        <v>61.18</v>
      </c>
      <c r="S61" s="129"/>
      <c r="T61" s="684"/>
      <c r="U61" s="684"/>
      <c r="V61" s="684"/>
      <c r="W61" s="682"/>
      <c r="X61" s="680"/>
      <c r="Y61" s="680"/>
      <c r="Z61" s="129"/>
      <c r="AA61" s="684" t="s">
        <v>859</v>
      </c>
      <c r="AB61" s="684">
        <v>78638</v>
      </c>
      <c r="AC61" s="684" t="s">
        <v>860</v>
      </c>
      <c r="AD61" s="709">
        <v>12</v>
      </c>
      <c r="AE61" s="707">
        <v>148.1</v>
      </c>
      <c r="AF61" s="707">
        <v>41.4</v>
      </c>
      <c r="AG61" s="129"/>
      <c r="AH61" s="684"/>
      <c r="AI61" s="684"/>
      <c r="AJ61" s="684"/>
      <c r="AK61" s="709"/>
      <c r="AL61" s="707"/>
      <c r="AM61" s="707"/>
    </row>
    <row r="62" spans="1:39" ht="11.25">
      <c r="A62" s="696"/>
      <c r="B62" s="695"/>
      <c r="C62" s="695"/>
      <c r="D62" s="694"/>
      <c r="E62" s="714"/>
      <c r="F62" s="713"/>
      <c r="G62" s="81"/>
      <c r="H62" s="123">
        <v>1</v>
      </c>
      <c r="I62" s="92">
        <v>139.7</v>
      </c>
      <c r="J62" s="92">
        <v>48.23529411764706</v>
      </c>
      <c r="K62" s="75" t="s">
        <v>0</v>
      </c>
      <c r="L62" s="81"/>
      <c r="M62" s="685"/>
      <c r="N62" s="685"/>
      <c r="O62" s="685"/>
      <c r="P62" s="710"/>
      <c r="Q62" s="708"/>
      <c r="R62" s="708"/>
      <c r="S62" s="81"/>
      <c r="T62" s="685"/>
      <c r="U62" s="685"/>
      <c r="V62" s="685"/>
      <c r="W62" s="683"/>
      <c r="X62" s="681"/>
      <c r="Y62" s="681"/>
      <c r="Z62" s="81"/>
      <c r="AA62" s="685"/>
      <c r="AB62" s="685"/>
      <c r="AC62" s="685"/>
      <c r="AD62" s="710"/>
      <c r="AE62" s="708"/>
      <c r="AF62" s="708"/>
      <c r="AG62" s="81"/>
      <c r="AH62" s="685"/>
      <c r="AI62" s="685"/>
      <c r="AJ62" s="685"/>
      <c r="AK62" s="710"/>
      <c r="AL62" s="708"/>
      <c r="AM62" s="708"/>
    </row>
    <row r="63" ht="11.25">
      <c r="C63" s="102"/>
    </row>
  </sheetData>
  <sheetProtection/>
  <mergeCells count="163">
    <mergeCell ref="R61:R62"/>
    <mergeCell ref="Q61:Q62"/>
    <mergeCell ref="P61:P62"/>
    <mergeCell ref="O61:O62"/>
    <mergeCell ref="N61:N62"/>
    <mergeCell ref="M61:M62"/>
    <mergeCell ref="AF59:AF60"/>
    <mergeCell ref="AE59:AE60"/>
    <mergeCell ref="AD59:AD60"/>
    <mergeCell ref="AC59:AC60"/>
    <mergeCell ref="AB59:AB60"/>
    <mergeCell ref="AA59:AA60"/>
    <mergeCell ref="AA61:AA62"/>
    <mergeCell ref="AB61:AB62"/>
    <mergeCell ref="AC61:AC62"/>
    <mergeCell ref="AD61:AD62"/>
    <mergeCell ref="AE61:AE62"/>
    <mergeCell ref="AF61:AF62"/>
    <mergeCell ref="AH59:AH60"/>
    <mergeCell ref="AI59:AI60"/>
    <mergeCell ref="AJ59:AJ60"/>
    <mergeCell ref="AK59:AK60"/>
    <mergeCell ref="AL59:AL60"/>
    <mergeCell ref="AM59:AM60"/>
    <mergeCell ref="AH61:AH62"/>
    <mergeCell ref="AI61:AI62"/>
    <mergeCell ref="AJ61:AJ62"/>
    <mergeCell ref="AK61:AK62"/>
    <mergeCell ref="AL61:AL62"/>
    <mergeCell ref="AM61:AM62"/>
    <mergeCell ref="AH51:AH52"/>
    <mergeCell ref="AI51:AI52"/>
    <mergeCell ref="AJ51:AJ52"/>
    <mergeCell ref="AK51:AK52"/>
    <mergeCell ref="AL51:AL52"/>
    <mergeCell ref="AM51:AM52"/>
    <mergeCell ref="AA51:AA52"/>
    <mergeCell ref="AB51:AB52"/>
    <mergeCell ref="AC51:AC52"/>
    <mergeCell ref="AD51:AD52"/>
    <mergeCell ref="AE51:AE52"/>
    <mergeCell ref="AF51:AF52"/>
    <mergeCell ref="AH48:AH49"/>
    <mergeCell ref="AI48:AI49"/>
    <mergeCell ref="AJ48:AJ49"/>
    <mergeCell ref="AK48:AK49"/>
    <mergeCell ref="AL48:AL49"/>
    <mergeCell ref="AM48:AM49"/>
    <mergeCell ref="AA48:AA49"/>
    <mergeCell ref="AB48:AB49"/>
    <mergeCell ref="AC48:AC49"/>
    <mergeCell ref="AD48:AD49"/>
    <mergeCell ref="AE48:AE49"/>
    <mergeCell ref="AF48:AF49"/>
    <mergeCell ref="AM43:AM44"/>
    <mergeCell ref="AA43:AA44"/>
    <mergeCell ref="AB43:AB44"/>
    <mergeCell ref="AC43:AC44"/>
    <mergeCell ref="AD43:AD44"/>
    <mergeCell ref="AE43:AE44"/>
    <mergeCell ref="AF43:AF44"/>
    <mergeCell ref="T3:V3"/>
    <mergeCell ref="AH43:AH44"/>
    <mergeCell ref="AI43:AI44"/>
    <mergeCell ref="AJ43:AJ44"/>
    <mergeCell ref="AK43:AK44"/>
    <mergeCell ref="AL43:AL44"/>
    <mergeCell ref="U43:U44"/>
    <mergeCell ref="T43:T44"/>
    <mergeCell ref="V61:V62"/>
    <mergeCell ref="U61:U62"/>
    <mergeCell ref="Y51:Y52"/>
    <mergeCell ref="Y48:Y49"/>
    <mergeCell ref="X48:X49"/>
    <mergeCell ref="W48:W49"/>
    <mergeCell ref="V48:V49"/>
    <mergeCell ref="U48:U49"/>
    <mergeCell ref="T61:T62"/>
    <mergeCell ref="Y59:Y60"/>
    <mergeCell ref="X59:X60"/>
    <mergeCell ref="W59:W60"/>
    <mergeCell ref="V59:V60"/>
    <mergeCell ref="U59:U60"/>
    <mergeCell ref="T59:T60"/>
    <mergeCell ref="Y61:Y62"/>
    <mergeCell ref="X61:X62"/>
    <mergeCell ref="W61:W62"/>
    <mergeCell ref="P48:P49"/>
    <mergeCell ref="O48:O49"/>
    <mergeCell ref="N48:N49"/>
    <mergeCell ref="M48:M49"/>
    <mergeCell ref="R59:R60"/>
    <mergeCell ref="Q59:Q60"/>
    <mergeCell ref="P59:P60"/>
    <mergeCell ref="O59:O60"/>
    <mergeCell ref="N59:N60"/>
    <mergeCell ref="Q51:Q52"/>
    <mergeCell ref="T51:T52"/>
    <mergeCell ref="U51:U52"/>
    <mergeCell ref="V51:V52"/>
    <mergeCell ref="W51:W52"/>
    <mergeCell ref="T48:T49"/>
    <mergeCell ref="X51:X52"/>
    <mergeCell ref="M59:M60"/>
    <mergeCell ref="M51:M52"/>
    <mergeCell ref="N51:N52"/>
    <mergeCell ref="O51:O52"/>
    <mergeCell ref="P51:P52"/>
    <mergeCell ref="R51:R52"/>
    <mergeCell ref="R43:R44"/>
    <mergeCell ref="Q43:Q44"/>
    <mergeCell ref="P43:P44"/>
    <mergeCell ref="O43:O44"/>
    <mergeCell ref="F61:F62"/>
    <mergeCell ref="E61:E62"/>
    <mergeCell ref="N43:N44"/>
    <mergeCell ref="M43:M44"/>
    <mergeCell ref="R48:R49"/>
    <mergeCell ref="Q48:Q49"/>
    <mergeCell ref="D61:D62"/>
    <mergeCell ref="C61:C62"/>
    <mergeCell ref="B61:B62"/>
    <mergeCell ref="A61:A62"/>
    <mergeCell ref="F59:F60"/>
    <mergeCell ref="E59:E60"/>
    <mergeCell ref="D59:D60"/>
    <mergeCell ref="C59:C60"/>
    <mergeCell ref="B59:B60"/>
    <mergeCell ref="A59:A60"/>
    <mergeCell ref="D51:D52"/>
    <mergeCell ref="E51:E52"/>
    <mergeCell ref="F51:F52"/>
    <mergeCell ref="F48:F49"/>
    <mergeCell ref="E48:E49"/>
    <mergeCell ref="D48:D49"/>
    <mergeCell ref="C43:C44"/>
    <mergeCell ref="B43:B44"/>
    <mergeCell ref="A43:A44"/>
    <mergeCell ref="A51:A52"/>
    <mergeCell ref="B51:B52"/>
    <mergeCell ref="C51:C52"/>
    <mergeCell ref="C48:C49"/>
    <mergeCell ref="B48:B49"/>
    <mergeCell ref="A48:A49"/>
    <mergeCell ref="AH1:AM1"/>
    <mergeCell ref="H1:K1"/>
    <mergeCell ref="AH2:AM2"/>
    <mergeCell ref="F43:F44"/>
    <mergeCell ref="E43:E44"/>
    <mergeCell ref="D43:D44"/>
    <mergeCell ref="Y43:Y44"/>
    <mergeCell ref="X43:X44"/>
    <mergeCell ref="W43:W44"/>
    <mergeCell ref="V43:V44"/>
    <mergeCell ref="A2:F2"/>
    <mergeCell ref="M2:R2"/>
    <mergeCell ref="T2:Y2"/>
    <mergeCell ref="A1:F1"/>
    <mergeCell ref="AA2:AF2"/>
    <mergeCell ref="H2:K2"/>
    <mergeCell ref="M1:R1"/>
    <mergeCell ref="T1:Y1"/>
    <mergeCell ref="AA1:AF1"/>
  </mergeCells>
  <printOptions horizontalCentered="1"/>
  <pageMargins left="0.25" right="0.25" top="0.75" bottom="0.75" header="0.3" footer="0.3"/>
  <pageSetup fitToHeight="2" fitToWidth="1" horizontalDpi="600" verticalDpi="600" orientation="landscape" paperSize="5" scale="45" r:id="rId1"/>
  <headerFooter>
    <oddHeader>&amp;CGSS11491A-ELECTRICAL
Addendum #2</oddHeader>
    <oddFooter>&amp;C&amp;P</oddFooter>
  </headerFooter>
</worksheet>
</file>

<file path=xl/worksheets/sheet10.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A1" sqref="A1:D1"/>
    </sheetView>
  </sheetViews>
  <sheetFormatPr defaultColWidth="9.140625" defaultRowHeight="15"/>
  <cols>
    <col min="1" max="1" width="21.57421875" style="591" customWidth="1"/>
    <col min="2" max="2" width="30.7109375" style="591" customWidth="1"/>
    <col min="3" max="4" width="15.7109375" style="591" customWidth="1"/>
    <col min="5" max="16384" width="9.140625" style="591" customWidth="1"/>
  </cols>
  <sheetData>
    <row r="1" spans="1:4" ht="15.75">
      <c r="A1" s="742" t="s">
        <v>972</v>
      </c>
      <c r="B1" s="742"/>
      <c r="C1" s="742"/>
      <c r="D1" s="742"/>
    </row>
    <row r="2" spans="1:4" ht="16.5" thickBot="1">
      <c r="A2" s="869" t="s">
        <v>711</v>
      </c>
      <c r="B2" s="869"/>
      <c r="C2" s="869"/>
      <c r="D2" s="869"/>
    </row>
    <row r="3" spans="1:4" ht="14.25">
      <c r="A3" s="52" t="s">
        <v>712</v>
      </c>
      <c r="B3" s="53" t="s">
        <v>713</v>
      </c>
      <c r="C3" s="53" t="s">
        <v>714</v>
      </c>
      <c r="D3" s="54" t="s">
        <v>715</v>
      </c>
    </row>
    <row r="4" spans="1:4" ht="15" thickBot="1">
      <c r="A4" s="590" t="s">
        <v>2</v>
      </c>
      <c r="B4" s="619" t="s">
        <v>1034</v>
      </c>
      <c r="C4" s="619" t="s">
        <v>887</v>
      </c>
      <c r="D4" s="620" t="s">
        <v>1035</v>
      </c>
    </row>
    <row r="5" spans="1:4" ht="14.25">
      <c r="A5" s="592"/>
      <c r="B5" s="592"/>
      <c r="C5" s="592"/>
      <c r="D5" s="592"/>
    </row>
    <row r="6" spans="1:4" ht="16.5" thickBot="1">
      <c r="A6" s="888" t="s">
        <v>728</v>
      </c>
      <c r="B6" s="888"/>
      <c r="C6" s="888"/>
      <c r="D6" s="888"/>
    </row>
    <row r="7" spans="1:4" s="2" customFormat="1" ht="15" customHeight="1">
      <c r="A7" s="594" t="s">
        <v>729</v>
      </c>
      <c r="B7" s="933" t="s">
        <v>886</v>
      </c>
      <c r="C7" s="933"/>
      <c r="D7" s="934"/>
    </row>
    <row r="8" spans="1:4" s="2" customFormat="1" ht="15" customHeight="1">
      <c r="A8" s="595" t="s">
        <v>731</v>
      </c>
      <c r="B8" s="931" t="s">
        <v>887</v>
      </c>
      <c r="C8" s="931"/>
      <c r="D8" s="932"/>
    </row>
    <row r="9" spans="1:4" s="2" customFormat="1" ht="15" customHeight="1" thickBot="1">
      <c r="A9" s="596" t="s">
        <v>732</v>
      </c>
      <c r="B9" s="929" t="s">
        <v>1173</v>
      </c>
      <c r="C9" s="929"/>
      <c r="D9" s="930"/>
    </row>
    <row r="10" spans="1:4" ht="14.25">
      <c r="A10" s="592"/>
      <c r="B10" s="592"/>
      <c r="C10" s="592"/>
      <c r="D10" s="592"/>
    </row>
    <row r="11" spans="1:4" ht="16.5" thickBot="1">
      <c r="A11" s="888" t="s">
        <v>734</v>
      </c>
      <c r="B11" s="888"/>
      <c r="C11" s="888"/>
      <c r="D11" s="888"/>
    </row>
    <row r="12" spans="1:4" ht="15" customHeight="1">
      <c r="A12" s="593"/>
      <c r="B12" s="892" t="s">
        <v>735</v>
      </c>
      <c r="C12" s="892"/>
      <c r="D12" s="893"/>
    </row>
    <row r="13" spans="1:4" ht="14.25">
      <c r="A13" s="56" t="s">
        <v>736</v>
      </c>
      <c r="B13" s="57" t="s">
        <v>737</v>
      </c>
      <c r="C13" s="882" t="s">
        <v>738</v>
      </c>
      <c r="D13" s="883"/>
    </row>
    <row r="14" spans="1:4" ht="14.25">
      <c r="A14" s="58" t="s">
        <v>739</v>
      </c>
      <c r="B14" s="621">
        <v>1</v>
      </c>
      <c r="C14" s="922">
        <v>1</v>
      </c>
      <c r="D14" s="923"/>
    </row>
    <row r="15" spans="1:4" ht="15" thickBot="1">
      <c r="A15" s="59" t="s">
        <v>740</v>
      </c>
      <c r="B15" s="622" t="s">
        <v>1036</v>
      </c>
      <c r="C15" s="927" t="s">
        <v>1036</v>
      </c>
      <c r="D15" s="928"/>
    </row>
    <row r="16" spans="1:4" ht="14.25">
      <c r="A16" s="589"/>
      <c r="B16" s="589"/>
      <c r="C16" s="589"/>
      <c r="D16" s="589"/>
    </row>
    <row r="17" spans="1:4" ht="16.5" thickBot="1">
      <c r="A17" s="887" t="s">
        <v>741</v>
      </c>
      <c r="B17" s="887"/>
      <c r="C17" s="887"/>
      <c r="D17" s="887"/>
    </row>
    <row r="18" spans="1:4" ht="15" customHeight="1" thickBot="1">
      <c r="A18" s="924" t="s">
        <v>1174</v>
      </c>
      <c r="B18" s="925"/>
      <c r="C18" s="925"/>
      <c r="D18" s="926"/>
    </row>
  </sheetData>
  <sheetProtection/>
  <mergeCells count="13">
    <mergeCell ref="A1:D1"/>
    <mergeCell ref="B9:D9"/>
    <mergeCell ref="B8:D8"/>
    <mergeCell ref="B7:D7"/>
    <mergeCell ref="A6:D6"/>
    <mergeCell ref="A2:D2"/>
    <mergeCell ref="C14:D14"/>
    <mergeCell ref="C13:D13"/>
    <mergeCell ref="B12:D12"/>
    <mergeCell ref="A18:D18"/>
    <mergeCell ref="A17:D17"/>
    <mergeCell ref="A11:D11"/>
    <mergeCell ref="C15:D15"/>
  </mergeCells>
  <hyperlinks>
    <hyperlink ref="B9" r:id="rId1" display="Jfregapane@wesco.com"/>
  </hyperlinks>
  <printOptions horizontalCentered="1"/>
  <pageMargins left="0.7" right="0.7" top="0.75" bottom="0.75" header="0.3" footer="0.3"/>
  <pageSetup horizontalDpi="600" verticalDpi="600" orientation="portrait" r:id="rId2"/>
  <headerFooter>
    <oddHeader>&amp;CGSS11491A-ELECTRICAL
Addendum #2</oddHeader>
    <oddFooter>&amp;C&amp;P</oddFooter>
  </headerFooter>
</worksheet>
</file>

<file path=xl/worksheets/sheet2.xml><?xml version="1.0" encoding="utf-8"?>
<worksheet xmlns="http://schemas.openxmlformats.org/spreadsheetml/2006/main" xmlns:r="http://schemas.openxmlformats.org/officeDocument/2006/relationships">
  <dimension ref="A1:G47"/>
  <sheetViews>
    <sheetView zoomScaleSheetLayoutView="100" zoomScalePageLayoutView="0" workbookViewId="0" topLeftCell="A1">
      <selection activeCell="A1" sqref="A1:G1"/>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742" t="s">
        <v>1180</v>
      </c>
      <c r="B1" s="742"/>
      <c r="C1" s="742"/>
      <c r="D1" s="742"/>
      <c r="E1" s="742"/>
      <c r="F1" s="742"/>
      <c r="G1" s="742"/>
    </row>
    <row r="2" spans="1:7" ht="15.75" customHeight="1" thickBot="1">
      <c r="A2" s="736" t="s">
        <v>791</v>
      </c>
      <c r="B2" s="737"/>
      <c r="C2" s="737"/>
      <c r="D2" s="737"/>
      <c r="E2" s="737"/>
      <c r="F2" s="737"/>
      <c r="G2" s="738"/>
    </row>
    <row r="3" spans="1:7" ht="23.25" thickBot="1">
      <c r="A3" s="172" t="s">
        <v>222</v>
      </c>
      <c r="B3" s="173" t="s">
        <v>223</v>
      </c>
      <c r="C3" s="174" t="s">
        <v>224</v>
      </c>
      <c r="D3" s="174" t="s">
        <v>225</v>
      </c>
      <c r="E3" s="174" t="s">
        <v>226</v>
      </c>
      <c r="F3" s="174" t="s">
        <v>227</v>
      </c>
      <c r="G3" s="175" t="s">
        <v>228</v>
      </c>
    </row>
    <row r="4" spans="1:7" ht="22.5">
      <c r="A4" s="168">
        <v>1</v>
      </c>
      <c r="B4" s="11" t="s">
        <v>229</v>
      </c>
      <c r="C4" s="191" t="s">
        <v>593</v>
      </c>
      <c r="D4" s="191" t="s">
        <v>792</v>
      </c>
      <c r="E4" s="191"/>
      <c r="F4" s="192" t="s">
        <v>710</v>
      </c>
      <c r="G4" s="599" t="s">
        <v>1197</v>
      </c>
    </row>
    <row r="5" spans="1:7" ht="22.5">
      <c r="A5" s="9">
        <v>2</v>
      </c>
      <c r="B5" s="11" t="s">
        <v>793</v>
      </c>
      <c r="C5" s="140" t="s">
        <v>593</v>
      </c>
      <c r="D5" s="140" t="s">
        <v>792</v>
      </c>
      <c r="E5" s="140"/>
      <c r="F5" s="141" t="s">
        <v>710</v>
      </c>
      <c r="G5" s="600" t="s">
        <v>1197</v>
      </c>
    </row>
    <row r="6" spans="1:7" ht="22.5">
      <c r="A6" s="9">
        <v>3</v>
      </c>
      <c r="B6" s="11" t="s">
        <v>238</v>
      </c>
      <c r="C6" s="140" t="s">
        <v>593</v>
      </c>
      <c r="D6" s="140" t="s">
        <v>792</v>
      </c>
      <c r="E6" s="140"/>
      <c r="F6" s="141" t="s">
        <v>710</v>
      </c>
      <c r="G6" s="600" t="s">
        <v>1197</v>
      </c>
    </row>
    <row r="7" spans="1:7" ht="11.25">
      <c r="A7" s="9">
        <v>4</v>
      </c>
      <c r="B7" s="11" t="s">
        <v>241</v>
      </c>
      <c r="C7" s="140" t="s">
        <v>593</v>
      </c>
      <c r="D7" s="140" t="s">
        <v>792</v>
      </c>
      <c r="E7" s="140"/>
      <c r="F7" s="141" t="s">
        <v>710</v>
      </c>
      <c r="G7" s="142">
        <v>0.48</v>
      </c>
    </row>
    <row r="8" spans="1:7" ht="22.5">
      <c r="A8" s="9">
        <v>5</v>
      </c>
      <c r="B8" s="11" t="s">
        <v>242</v>
      </c>
      <c r="C8" s="140" t="s">
        <v>593</v>
      </c>
      <c r="D8" s="140" t="s">
        <v>792</v>
      </c>
      <c r="E8" s="140"/>
      <c r="F8" s="141" t="s">
        <v>710</v>
      </c>
      <c r="G8" s="600" t="s">
        <v>1197</v>
      </c>
    </row>
    <row r="9" spans="1:7" ht="22.5">
      <c r="A9" s="9">
        <v>6</v>
      </c>
      <c r="B9" s="11" t="s">
        <v>245</v>
      </c>
      <c r="C9" s="140" t="s">
        <v>593</v>
      </c>
      <c r="D9" s="140" t="s">
        <v>792</v>
      </c>
      <c r="E9" s="140"/>
      <c r="F9" s="141" t="s">
        <v>710</v>
      </c>
      <c r="G9" s="600" t="s">
        <v>1197</v>
      </c>
    </row>
    <row r="10" spans="1:7" ht="12" thickBot="1">
      <c r="A10" s="156">
        <v>7</v>
      </c>
      <c r="B10" s="157" t="s">
        <v>794</v>
      </c>
      <c r="C10" s="195" t="s">
        <v>593</v>
      </c>
      <c r="D10" s="195" t="s">
        <v>792</v>
      </c>
      <c r="E10" s="195"/>
      <c r="F10" s="196" t="s">
        <v>710</v>
      </c>
      <c r="G10" s="197">
        <v>0.25</v>
      </c>
    </row>
    <row r="11" spans="1:7" s="93" customFormat="1" ht="12" thickBot="1">
      <c r="A11" s="182"/>
      <c r="B11" s="183"/>
      <c r="C11" s="193"/>
      <c r="D11" s="193"/>
      <c r="E11" s="193"/>
      <c r="F11" s="145"/>
      <c r="G11" s="194"/>
    </row>
    <row r="12" spans="1:7" ht="13.5" thickBot="1">
      <c r="A12" s="730" t="s">
        <v>221</v>
      </c>
      <c r="B12" s="731"/>
      <c r="C12" s="731"/>
      <c r="D12" s="731"/>
      <c r="E12" s="731"/>
      <c r="F12" s="731"/>
      <c r="G12" s="732"/>
    </row>
    <row r="13" spans="1:7" ht="23.25" thickBot="1">
      <c r="A13" s="172" t="s">
        <v>222</v>
      </c>
      <c r="B13" s="173" t="s">
        <v>223</v>
      </c>
      <c r="C13" s="174" t="s">
        <v>224</v>
      </c>
      <c r="D13" s="174" t="s">
        <v>225</v>
      </c>
      <c r="E13" s="174" t="s">
        <v>226</v>
      </c>
      <c r="F13" s="174" t="s">
        <v>227</v>
      </c>
      <c r="G13" s="175" t="s">
        <v>228</v>
      </c>
    </row>
    <row r="14" spans="1:7" ht="11.25">
      <c r="A14" s="168">
        <v>1</v>
      </c>
      <c r="B14" s="11" t="s">
        <v>229</v>
      </c>
      <c r="C14" s="179" t="s">
        <v>230</v>
      </c>
      <c r="D14" s="179" t="s">
        <v>231</v>
      </c>
      <c r="E14" s="179">
        <v>40392</v>
      </c>
      <c r="F14" s="180" t="s">
        <v>232</v>
      </c>
      <c r="G14" s="181">
        <v>0.84</v>
      </c>
    </row>
    <row r="15" spans="1:7" ht="11.25">
      <c r="A15" s="9" t="s">
        <v>233</v>
      </c>
      <c r="B15" s="11" t="s">
        <v>234</v>
      </c>
      <c r="C15" s="147" t="s">
        <v>230</v>
      </c>
      <c r="D15" s="147" t="s">
        <v>231</v>
      </c>
      <c r="E15" s="147">
        <v>40392</v>
      </c>
      <c r="F15" s="148" t="s">
        <v>232</v>
      </c>
      <c r="G15" s="149">
        <v>0.56</v>
      </c>
    </row>
    <row r="16" spans="1:7" ht="11.25">
      <c r="A16" s="9">
        <v>2</v>
      </c>
      <c r="B16" s="11" t="s">
        <v>235</v>
      </c>
      <c r="C16" s="147" t="s">
        <v>230</v>
      </c>
      <c r="D16" s="147" t="s">
        <v>231</v>
      </c>
      <c r="E16" s="147">
        <v>40392</v>
      </c>
      <c r="F16" s="148" t="s">
        <v>232</v>
      </c>
      <c r="G16" s="149">
        <v>0.84</v>
      </c>
    </row>
    <row r="17" spans="1:7" ht="11.25">
      <c r="A17" s="9" t="s">
        <v>236</v>
      </c>
      <c r="B17" s="11" t="s">
        <v>237</v>
      </c>
      <c r="C17" s="147" t="s">
        <v>230</v>
      </c>
      <c r="D17" s="147" t="s">
        <v>231</v>
      </c>
      <c r="E17" s="147">
        <v>40392</v>
      </c>
      <c r="F17" s="148" t="s">
        <v>232</v>
      </c>
      <c r="G17" s="149">
        <v>0.56</v>
      </c>
    </row>
    <row r="18" spans="1:7" ht="11.25">
      <c r="A18" s="9">
        <v>3</v>
      </c>
      <c r="B18" s="11" t="s">
        <v>238</v>
      </c>
      <c r="C18" s="147" t="s">
        <v>230</v>
      </c>
      <c r="D18" s="147" t="s">
        <v>231</v>
      </c>
      <c r="E18" s="147">
        <v>40392</v>
      </c>
      <c r="F18" s="148" t="s">
        <v>232</v>
      </c>
      <c r="G18" s="149">
        <v>0.84</v>
      </c>
    </row>
    <row r="19" spans="1:7" ht="22.5">
      <c r="A19" s="9" t="s">
        <v>239</v>
      </c>
      <c r="B19" s="11" t="s">
        <v>240</v>
      </c>
      <c r="C19" s="147" t="s">
        <v>230</v>
      </c>
      <c r="D19" s="147" t="s">
        <v>231</v>
      </c>
      <c r="E19" s="147">
        <v>40392</v>
      </c>
      <c r="F19" s="148" t="s">
        <v>232</v>
      </c>
      <c r="G19" s="149">
        <v>0.56</v>
      </c>
    </row>
    <row r="20" spans="1:7" ht="11.25">
      <c r="A20" s="161">
        <v>4</v>
      </c>
      <c r="B20" s="60" t="s">
        <v>241</v>
      </c>
      <c r="C20" s="147" t="s">
        <v>230</v>
      </c>
      <c r="D20" s="147" t="s">
        <v>231</v>
      </c>
      <c r="E20" s="147">
        <v>40392</v>
      </c>
      <c r="F20" s="148" t="s">
        <v>232</v>
      </c>
      <c r="G20" s="149">
        <v>0.84</v>
      </c>
    </row>
    <row r="21" spans="1:7" ht="11.25">
      <c r="A21" s="9">
        <v>5</v>
      </c>
      <c r="B21" s="10" t="s">
        <v>242</v>
      </c>
      <c r="C21" s="147" t="s">
        <v>230</v>
      </c>
      <c r="D21" s="147" t="s">
        <v>231</v>
      </c>
      <c r="E21" s="147">
        <v>40392</v>
      </c>
      <c r="F21" s="148" t="s">
        <v>232</v>
      </c>
      <c r="G21" s="149">
        <v>0.84</v>
      </c>
    </row>
    <row r="22" spans="1:7" ht="11.25">
      <c r="A22" s="9" t="s">
        <v>243</v>
      </c>
      <c r="B22" s="10" t="s">
        <v>244</v>
      </c>
      <c r="C22" s="147" t="s">
        <v>230</v>
      </c>
      <c r="D22" s="147" t="s">
        <v>231</v>
      </c>
      <c r="E22" s="147">
        <v>40392</v>
      </c>
      <c r="F22" s="148" t="s">
        <v>232</v>
      </c>
      <c r="G22" s="149">
        <v>0.56</v>
      </c>
    </row>
    <row r="23" spans="1:7" ht="11.25">
      <c r="A23" s="9">
        <v>6</v>
      </c>
      <c r="B23" s="10" t="s">
        <v>245</v>
      </c>
      <c r="C23" s="147" t="s">
        <v>230</v>
      </c>
      <c r="D23" s="147" t="s">
        <v>231</v>
      </c>
      <c r="E23" s="147">
        <v>40392</v>
      </c>
      <c r="F23" s="148" t="s">
        <v>232</v>
      </c>
      <c r="G23" s="149">
        <v>0.84</v>
      </c>
    </row>
    <row r="24" spans="1:7" ht="11.25">
      <c r="A24" s="9" t="s">
        <v>246</v>
      </c>
      <c r="B24" s="10" t="s">
        <v>247</v>
      </c>
      <c r="C24" s="147" t="s">
        <v>230</v>
      </c>
      <c r="D24" s="147" t="s">
        <v>231</v>
      </c>
      <c r="E24" s="147">
        <v>40392</v>
      </c>
      <c r="F24" s="148" t="s">
        <v>232</v>
      </c>
      <c r="G24" s="149">
        <v>0.56</v>
      </c>
    </row>
    <row r="25" spans="1:7" ht="22.5">
      <c r="A25" s="9">
        <v>7</v>
      </c>
      <c r="B25" s="10" t="s">
        <v>248</v>
      </c>
      <c r="C25" s="147" t="s">
        <v>230</v>
      </c>
      <c r="D25" s="147" t="s">
        <v>231</v>
      </c>
      <c r="E25" s="147">
        <v>40392</v>
      </c>
      <c r="F25" s="148" t="s">
        <v>232</v>
      </c>
      <c r="G25" s="149">
        <v>0.56</v>
      </c>
    </row>
    <row r="26" spans="1:7" ht="12" thickBot="1">
      <c r="A26" s="185">
        <v>8</v>
      </c>
      <c r="B26" s="186" t="s">
        <v>249</v>
      </c>
      <c r="C26" s="187" t="s">
        <v>230</v>
      </c>
      <c r="D26" s="187" t="s">
        <v>1142</v>
      </c>
      <c r="E26" s="188">
        <v>40623</v>
      </c>
      <c r="F26" s="189" t="s">
        <v>1143</v>
      </c>
      <c r="G26" s="190">
        <v>0.07</v>
      </c>
    </row>
    <row r="27" spans="1:7" s="93" customFormat="1" ht="12" thickBot="1">
      <c r="A27" s="182"/>
      <c r="B27" s="183"/>
      <c r="C27" s="145"/>
      <c r="D27" s="145"/>
      <c r="E27" s="184"/>
      <c r="F27" s="145"/>
      <c r="G27" s="146"/>
    </row>
    <row r="28" spans="1:7" ht="13.5" thickBot="1">
      <c r="A28" s="733" t="s">
        <v>1170</v>
      </c>
      <c r="B28" s="734"/>
      <c r="C28" s="734"/>
      <c r="D28" s="734"/>
      <c r="E28" s="734"/>
      <c r="F28" s="734"/>
      <c r="G28" s="735"/>
    </row>
    <row r="29" spans="1:7" ht="23.25" thickBot="1">
      <c r="A29" s="172" t="s">
        <v>222</v>
      </c>
      <c r="B29" s="173" t="s">
        <v>223</v>
      </c>
      <c r="C29" s="174" t="s">
        <v>224</v>
      </c>
      <c r="D29" s="174" t="s">
        <v>225</v>
      </c>
      <c r="E29" s="174" t="s">
        <v>226</v>
      </c>
      <c r="F29" s="174" t="s">
        <v>227</v>
      </c>
      <c r="G29" s="175" t="s">
        <v>228</v>
      </c>
    </row>
    <row r="30" spans="1:7" ht="11.25">
      <c r="A30" s="168">
        <v>1</v>
      </c>
      <c r="B30" s="11" t="s">
        <v>229</v>
      </c>
      <c r="C30" s="169" t="s">
        <v>21</v>
      </c>
      <c r="D30" s="169" t="s">
        <v>861</v>
      </c>
      <c r="E30" s="169" t="s">
        <v>862</v>
      </c>
      <c r="F30" s="170" t="s">
        <v>863</v>
      </c>
      <c r="G30" s="171">
        <v>0.79</v>
      </c>
    </row>
    <row r="31" spans="1:7" ht="11.25">
      <c r="A31" s="9">
        <v>2</v>
      </c>
      <c r="B31" s="11" t="s">
        <v>793</v>
      </c>
      <c r="C31" s="743" t="s">
        <v>864</v>
      </c>
      <c r="D31" s="744"/>
      <c r="E31" s="744"/>
      <c r="F31" s="744"/>
      <c r="G31" s="745"/>
    </row>
    <row r="32" spans="1:7" ht="11.25">
      <c r="A32" s="9">
        <v>3</v>
      </c>
      <c r="B32" s="11" t="s">
        <v>238</v>
      </c>
      <c r="C32" s="150" t="s">
        <v>21</v>
      </c>
      <c r="D32" s="150" t="s">
        <v>861</v>
      </c>
      <c r="E32" s="150" t="s">
        <v>862</v>
      </c>
      <c r="F32" s="151" t="s">
        <v>863</v>
      </c>
      <c r="G32" s="152">
        <v>0.49</v>
      </c>
    </row>
    <row r="33" spans="1:7" ht="11.25">
      <c r="A33" s="9">
        <v>4</v>
      </c>
      <c r="B33" s="11" t="s">
        <v>241</v>
      </c>
      <c r="C33" s="150" t="s">
        <v>21</v>
      </c>
      <c r="D33" s="150" t="s">
        <v>861</v>
      </c>
      <c r="E33" s="150" t="s">
        <v>862</v>
      </c>
      <c r="F33" s="151" t="s">
        <v>863</v>
      </c>
      <c r="G33" s="152">
        <v>0.15</v>
      </c>
    </row>
    <row r="34" spans="1:7" ht="11.25">
      <c r="A34" s="9">
        <v>5</v>
      </c>
      <c r="B34" s="11" t="s">
        <v>242</v>
      </c>
      <c r="C34" s="150" t="s">
        <v>21</v>
      </c>
      <c r="D34" s="150" t="s">
        <v>861</v>
      </c>
      <c r="E34" s="150" t="s">
        <v>862</v>
      </c>
      <c r="F34" s="151" t="s">
        <v>863</v>
      </c>
      <c r="G34" s="152">
        <v>0.79</v>
      </c>
    </row>
    <row r="35" spans="1:7" ht="11.25">
      <c r="A35" s="9">
        <v>6</v>
      </c>
      <c r="B35" s="11" t="s">
        <v>245</v>
      </c>
      <c r="C35" s="150" t="s">
        <v>21</v>
      </c>
      <c r="D35" s="150" t="s">
        <v>861</v>
      </c>
      <c r="E35" s="150" t="s">
        <v>862</v>
      </c>
      <c r="F35" s="151" t="s">
        <v>863</v>
      </c>
      <c r="G35" s="152">
        <v>0.79</v>
      </c>
    </row>
    <row r="36" spans="1:7" ht="11.25">
      <c r="A36" s="161">
        <v>7</v>
      </c>
      <c r="B36" s="60" t="s">
        <v>794</v>
      </c>
      <c r="C36" s="150" t="s">
        <v>21</v>
      </c>
      <c r="D36" s="150" t="s">
        <v>861</v>
      </c>
      <c r="E36" s="150" t="s">
        <v>862</v>
      </c>
      <c r="F36" s="151" t="s">
        <v>863</v>
      </c>
      <c r="G36" s="152">
        <v>0.15</v>
      </c>
    </row>
    <row r="37" spans="1:7" ht="12" thickBot="1">
      <c r="A37" s="162"/>
      <c r="B37" s="163"/>
      <c r="C37" s="164" t="s">
        <v>21</v>
      </c>
      <c r="D37" s="165" t="s">
        <v>861</v>
      </c>
      <c r="E37" s="165" t="s">
        <v>862</v>
      </c>
      <c r="F37" s="166" t="s">
        <v>863</v>
      </c>
      <c r="G37" s="167">
        <v>0.62</v>
      </c>
    </row>
    <row r="38" spans="1:7" s="93" customFormat="1" ht="15.75" thickBot="1">
      <c r="A38" s="143"/>
      <c r="B38" s="143"/>
      <c r="C38" s="144"/>
      <c r="D38" s="145"/>
      <c r="E38" s="145"/>
      <c r="F38" s="145"/>
      <c r="G38" s="146"/>
    </row>
    <row r="39" spans="1:7" ht="13.5" thickBot="1">
      <c r="A39" s="739" t="s">
        <v>972</v>
      </c>
      <c r="B39" s="740"/>
      <c r="C39" s="740"/>
      <c r="D39" s="740"/>
      <c r="E39" s="740"/>
      <c r="F39" s="740"/>
      <c r="G39" s="741"/>
    </row>
    <row r="40" spans="1:7" ht="23.25" thickBot="1">
      <c r="A40" s="172" t="s">
        <v>222</v>
      </c>
      <c r="B40" s="173" t="s">
        <v>223</v>
      </c>
      <c r="C40" s="174" t="s">
        <v>224</v>
      </c>
      <c r="D40" s="174" t="s">
        <v>225</v>
      </c>
      <c r="E40" s="174" t="s">
        <v>226</v>
      </c>
      <c r="F40" s="174" t="s">
        <v>227</v>
      </c>
      <c r="G40" s="175" t="s">
        <v>228</v>
      </c>
    </row>
    <row r="41" spans="1:7" ht="11.25">
      <c r="A41" s="168">
        <v>1</v>
      </c>
      <c r="B41" s="11" t="s">
        <v>229</v>
      </c>
      <c r="C41" s="176" t="s">
        <v>230</v>
      </c>
      <c r="D41" s="176"/>
      <c r="E41" s="176">
        <v>40603</v>
      </c>
      <c r="F41" s="177" t="s">
        <v>973</v>
      </c>
      <c r="G41" s="178">
        <v>0.7</v>
      </c>
    </row>
    <row r="42" spans="1:7" ht="11.25">
      <c r="A42" s="9">
        <v>2</v>
      </c>
      <c r="B42" s="11" t="s">
        <v>793</v>
      </c>
      <c r="C42" s="153" t="s">
        <v>230</v>
      </c>
      <c r="D42" s="153"/>
      <c r="E42" s="153">
        <v>40603</v>
      </c>
      <c r="F42" s="154" t="s">
        <v>973</v>
      </c>
      <c r="G42" s="155">
        <v>0.7</v>
      </c>
    </row>
    <row r="43" spans="1:7" ht="11.25">
      <c r="A43" s="9">
        <v>3</v>
      </c>
      <c r="B43" s="11" t="s">
        <v>238</v>
      </c>
      <c r="C43" s="153" t="s">
        <v>230</v>
      </c>
      <c r="D43" s="153"/>
      <c r="E43" s="153">
        <v>40603</v>
      </c>
      <c r="F43" s="154" t="s">
        <v>973</v>
      </c>
      <c r="G43" s="155">
        <v>0.7</v>
      </c>
    </row>
    <row r="44" spans="1:7" ht="11.25">
      <c r="A44" s="9">
        <v>4</v>
      </c>
      <c r="B44" s="11" t="s">
        <v>241</v>
      </c>
      <c r="C44" s="153" t="s">
        <v>230</v>
      </c>
      <c r="D44" s="153"/>
      <c r="E44" s="153">
        <v>40603</v>
      </c>
      <c r="F44" s="154" t="s">
        <v>973</v>
      </c>
      <c r="G44" s="155">
        <v>0.7</v>
      </c>
    </row>
    <row r="45" spans="1:7" ht="11.25">
      <c r="A45" s="9">
        <v>5</v>
      </c>
      <c r="B45" s="11" t="s">
        <v>242</v>
      </c>
      <c r="C45" s="153" t="s">
        <v>230</v>
      </c>
      <c r="D45" s="153"/>
      <c r="E45" s="153">
        <v>40603</v>
      </c>
      <c r="F45" s="154" t="s">
        <v>973</v>
      </c>
      <c r="G45" s="155">
        <v>0.7</v>
      </c>
    </row>
    <row r="46" spans="1:7" ht="11.25">
      <c r="A46" s="9">
        <v>6</v>
      </c>
      <c r="B46" s="11" t="s">
        <v>245</v>
      </c>
      <c r="C46" s="153" t="s">
        <v>230</v>
      </c>
      <c r="D46" s="153"/>
      <c r="E46" s="153">
        <v>40603</v>
      </c>
      <c r="F46" s="154" t="s">
        <v>973</v>
      </c>
      <c r="G46" s="155">
        <v>0.7</v>
      </c>
    </row>
    <row r="47" spans="1:7" ht="12" thickBot="1">
      <c r="A47" s="156">
        <v>7</v>
      </c>
      <c r="B47" s="157" t="s">
        <v>794</v>
      </c>
      <c r="C47" s="158" t="s">
        <v>230</v>
      </c>
      <c r="D47" s="158"/>
      <c r="E47" s="158">
        <v>40603</v>
      </c>
      <c r="F47" s="159" t="s">
        <v>973</v>
      </c>
      <c r="G47" s="160">
        <v>0.7</v>
      </c>
    </row>
  </sheetData>
  <sheetProtection/>
  <mergeCells count="6">
    <mergeCell ref="A12:G12"/>
    <mergeCell ref="A28:G28"/>
    <mergeCell ref="A2:G2"/>
    <mergeCell ref="A39:G39"/>
    <mergeCell ref="A1:G1"/>
    <mergeCell ref="C31:G31"/>
  </mergeCells>
  <printOptions horizontalCentered="1"/>
  <pageMargins left="0.7" right="0.7" top="0.75" bottom="0.75" header="0.3" footer="0.3"/>
  <pageSetup horizontalDpi="600" verticalDpi="600" orientation="portrait" scale="72" r:id="rId1"/>
  <headerFooter>
    <oddHeader>&amp;CGSS11491A-ELECTRICAL
Addendum #2</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zoomScaleSheetLayoutView="100" zoomScalePageLayoutView="0" workbookViewId="0" topLeftCell="B1">
      <selection activeCell="A1" sqref="A1:F1"/>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16384" width="9.140625" style="2" customWidth="1"/>
  </cols>
  <sheetData>
    <row r="1" spans="1:22" ht="15.75">
      <c r="A1" s="752" t="s">
        <v>1181</v>
      </c>
      <c r="B1" s="752"/>
      <c r="C1" s="752"/>
      <c r="D1" s="752"/>
      <c r="E1" s="752"/>
      <c r="F1" s="752"/>
      <c r="G1" s="81"/>
      <c r="H1" s="747" t="s">
        <v>791</v>
      </c>
      <c r="I1" s="747"/>
      <c r="J1" s="747"/>
      <c r="K1" s="198"/>
      <c r="L1" s="747" t="s">
        <v>221</v>
      </c>
      <c r="M1" s="747"/>
      <c r="N1" s="747"/>
      <c r="O1" s="198"/>
      <c r="P1" s="747" t="s">
        <v>1170</v>
      </c>
      <c r="Q1" s="747"/>
      <c r="R1" s="747"/>
      <c r="S1" s="198"/>
      <c r="T1" s="747" t="s">
        <v>972</v>
      </c>
      <c r="U1" s="747"/>
      <c r="V1" s="747"/>
    </row>
    <row r="2" spans="1:22" ht="11.25">
      <c r="A2" s="748" t="s">
        <v>6</v>
      </c>
      <c r="B2" s="748"/>
      <c r="C2" s="748"/>
      <c r="D2" s="748"/>
      <c r="E2" s="748"/>
      <c r="F2" s="748"/>
      <c r="G2" s="81"/>
      <c r="H2" s="749" t="s">
        <v>7</v>
      </c>
      <c r="I2" s="749"/>
      <c r="J2" s="749"/>
      <c r="K2" s="198"/>
      <c r="L2" s="750" t="s">
        <v>7</v>
      </c>
      <c r="M2" s="750"/>
      <c r="N2" s="750"/>
      <c r="O2" s="198"/>
      <c r="P2" s="751" t="s">
        <v>7</v>
      </c>
      <c r="Q2" s="751"/>
      <c r="R2" s="751"/>
      <c r="S2" s="198"/>
      <c r="T2" s="746" t="s">
        <v>7</v>
      </c>
      <c r="U2" s="746"/>
      <c r="V2" s="746"/>
    </row>
    <row r="3" spans="1:22" ht="22.5">
      <c r="A3" s="67" t="s">
        <v>9</v>
      </c>
      <c r="B3" s="67" t="s">
        <v>10</v>
      </c>
      <c r="C3" s="67" t="s">
        <v>11</v>
      </c>
      <c r="D3" s="67" t="s">
        <v>12</v>
      </c>
      <c r="E3" s="67" t="s">
        <v>250</v>
      </c>
      <c r="F3" s="67" t="s">
        <v>14</v>
      </c>
      <c r="G3" s="81"/>
      <c r="H3" s="241" t="s">
        <v>15</v>
      </c>
      <c r="I3" s="241" t="s">
        <v>16</v>
      </c>
      <c r="J3" s="241" t="s">
        <v>17</v>
      </c>
      <c r="K3" s="198"/>
      <c r="L3" s="242" t="s">
        <v>15</v>
      </c>
      <c r="M3" s="243" t="s">
        <v>16</v>
      </c>
      <c r="N3" s="243" t="s">
        <v>17</v>
      </c>
      <c r="O3" s="198"/>
      <c r="P3" s="244" t="s">
        <v>15</v>
      </c>
      <c r="Q3" s="244" t="s">
        <v>16</v>
      </c>
      <c r="R3" s="244" t="s">
        <v>17</v>
      </c>
      <c r="S3" s="198"/>
      <c r="T3" s="245" t="s">
        <v>15</v>
      </c>
      <c r="U3" s="245" t="s">
        <v>16</v>
      </c>
      <c r="V3" s="245" t="s">
        <v>17</v>
      </c>
    </row>
    <row r="4" spans="1:22" s="93" customFormat="1" ht="11.25">
      <c r="A4" s="224">
        <v>1</v>
      </c>
      <c r="B4" s="12" t="s">
        <v>251</v>
      </c>
      <c r="C4" s="69" t="s">
        <v>252</v>
      </c>
      <c r="D4" s="14" t="s">
        <v>253</v>
      </c>
      <c r="E4" s="15">
        <v>25</v>
      </c>
      <c r="F4" s="225" t="s">
        <v>24</v>
      </c>
      <c r="G4" s="81"/>
      <c r="H4" s="226" t="s">
        <v>795</v>
      </c>
      <c r="I4" s="227">
        <v>185.69</v>
      </c>
      <c r="J4" s="227">
        <v>21.48</v>
      </c>
      <c r="K4" s="198"/>
      <c r="L4" s="226" t="s">
        <v>27</v>
      </c>
      <c r="M4" s="228">
        <v>171.94</v>
      </c>
      <c r="N4" s="228">
        <v>18.7</v>
      </c>
      <c r="O4" s="198"/>
      <c r="P4" s="226">
        <v>10</v>
      </c>
      <c r="Q4" s="227">
        <v>152.25</v>
      </c>
      <c r="R4" s="239">
        <v>17.68</v>
      </c>
      <c r="S4" s="198"/>
      <c r="T4" s="226">
        <v>1</v>
      </c>
      <c r="U4" s="227">
        <v>152.25</v>
      </c>
      <c r="V4" s="227">
        <v>30.810000000000002</v>
      </c>
    </row>
    <row r="5" spans="1:22" ht="11.25">
      <c r="A5" s="200">
        <v>2</v>
      </c>
      <c r="B5" s="201" t="s">
        <v>251</v>
      </c>
      <c r="C5" s="100" t="s">
        <v>254</v>
      </c>
      <c r="D5" s="202" t="s">
        <v>255</v>
      </c>
      <c r="E5" s="203">
        <v>20</v>
      </c>
      <c r="F5" s="204" t="s">
        <v>24</v>
      </c>
      <c r="G5" s="81"/>
      <c r="H5" s="205" t="s">
        <v>796</v>
      </c>
      <c r="I5" s="206">
        <v>30.46</v>
      </c>
      <c r="J5" s="206">
        <v>10.51</v>
      </c>
      <c r="K5" s="198"/>
      <c r="L5" s="205" t="s">
        <v>27</v>
      </c>
      <c r="M5" s="207">
        <v>28.21</v>
      </c>
      <c r="N5" s="207">
        <v>8.591000000000001</v>
      </c>
      <c r="O5" s="198"/>
      <c r="P5" s="205">
        <v>10</v>
      </c>
      <c r="Q5" s="206">
        <v>24.95</v>
      </c>
      <c r="R5" s="206">
        <v>8.12</v>
      </c>
      <c r="S5" s="198"/>
      <c r="T5" s="205">
        <v>1</v>
      </c>
      <c r="U5" s="206">
        <v>24.95</v>
      </c>
      <c r="V5" s="208">
        <v>5.819999999999999</v>
      </c>
    </row>
    <row r="6" spans="1:22" s="93" customFormat="1" ht="11.25">
      <c r="A6" s="224">
        <v>3</v>
      </c>
      <c r="B6" s="12" t="s">
        <v>251</v>
      </c>
      <c r="C6" s="70" t="s">
        <v>256</v>
      </c>
      <c r="D6" s="14" t="s">
        <v>257</v>
      </c>
      <c r="E6" s="15">
        <v>15</v>
      </c>
      <c r="F6" s="225" t="s">
        <v>24</v>
      </c>
      <c r="G6" s="81"/>
      <c r="H6" s="226" t="s">
        <v>797</v>
      </c>
      <c r="I6" s="227">
        <v>80.42</v>
      </c>
      <c r="J6" s="227">
        <v>11.79</v>
      </c>
      <c r="K6" s="198"/>
      <c r="L6" s="226" t="s">
        <v>27</v>
      </c>
      <c r="M6" s="228">
        <v>74.46</v>
      </c>
      <c r="N6" s="228">
        <v>9.647</v>
      </c>
      <c r="O6" s="198"/>
      <c r="P6" s="226">
        <v>10</v>
      </c>
      <c r="Q6" s="227">
        <v>65.87</v>
      </c>
      <c r="R6" s="239">
        <v>9.12</v>
      </c>
      <c r="S6" s="198"/>
      <c r="T6" s="226">
        <v>1</v>
      </c>
      <c r="U6" s="227">
        <v>65.87</v>
      </c>
      <c r="V6" s="227">
        <v>10.73</v>
      </c>
    </row>
    <row r="7" spans="1:22" ht="11.25">
      <c r="A7" s="200">
        <v>4</v>
      </c>
      <c r="B7" s="201" t="s">
        <v>251</v>
      </c>
      <c r="C7" s="209" t="s">
        <v>258</v>
      </c>
      <c r="D7" s="202" t="s">
        <v>1051</v>
      </c>
      <c r="E7" s="203">
        <v>50</v>
      </c>
      <c r="F7" s="204" t="s">
        <v>24</v>
      </c>
      <c r="G7" s="81"/>
      <c r="H7" s="205" t="s">
        <v>797</v>
      </c>
      <c r="I7" s="206">
        <v>130.75</v>
      </c>
      <c r="J7" s="206">
        <v>20.84</v>
      </c>
      <c r="K7" s="198"/>
      <c r="L7" s="205" t="s">
        <v>27</v>
      </c>
      <c r="M7" s="207">
        <v>135.92</v>
      </c>
      <c r="N7" s="207">
        <v>17.655</v>
      </c>
      <c r="O7" s="198"/>
      <c r="P7" s="205">
        <v>10</v>
      </c>
      <c r="Q7" s="206">
        <v>114.61</v>
      </c>
      <c r="R7" s="208">
        <v>17.16</v>
      </c>
      <c r="S7" s="198"/>
      <c r="T7" s="205">
        <v>1</v>
      </c>
      <c r="U7" s="206">
        <v>114.61</v>
      </c>
      <c r="V7" s="206">
        <v>20.8</v>
      </c>
    </row>
    <row r="8" spans="1:22" s="93" customFormat="1" ht="11.25">
      <c r="A8" s="224">
        <v>5</v>
      </c>
      <c r="B8" s="64" t="s">
        <v>251</v>
      </c>
      <c r="C8" s="35" t="s">
        <v>259</v>
      </c>
      <c r="D8" s="14" t="s">
        <v>260</v>
      </c>
      <c r="E8" s="229">
        <v>100</v>
      </c>
      <c r="F8" s="225" t="s">
        <v>24</v>
      </c>
      <c r="G8" s="81"/>
      <c r="H8" s="226" t="s">
        <v>797</v>
      </c>
      <c r="I8" s="227">
        <v>150.37</v>
      </c>
      <c r="J8" s="227">
        <v>24.65</v>
      </c>
      <c r="K8" s="198"/>
      <c r="L8" s="226" t="s">
        <v>27</v>
      </c>
      <c r="M8" s="228">
        <v>145.92</v>
      </c>
      <c r="N8" s="228">
        <v>20.152</v>
      </c>
      <c r="O8" s="198"/>
      <c r="P8" s="226">
        <v>10</v>
      </c>
      <c r="Q8" s="227">
        <v>123.31</v>
      </c>
      <c r="R8" s="239">
        <v>19.05</v>
      </c>
      <c r="S8" s="198"/>
      <c r="T8" s="226">
        <v>1</v>
      </c>
      <c r="U8" s="227">
        <v>123.31</v>
      </c>
      <c r="V8" s="227">
        <v>22.69</v>
      </c>
    </row>
    <row r="9" spans="1:22" ht="11.25">
      <c r="A9" s="200">
        <v>6</v>
      </c>
      <c r="B9" s="201" t="s">
        <v>251</v>
      </c>
      <c r="C9" s="100" t="s">
        <v>261</v>
      </c>
      <c r="D9" s="210" t="s">
        <v>262</v>
      </c>
      <c r="E9" s="211">
        <v>50</v>
      </c>
      <c r="F9" s="212" t="s">
        <v>24</v>
      </c>
      <c r="G9" s="81"/>
      <c r="H9" s="213" t="s">
        <v>797</v>
      </c>
      <c r="I9" s="214">
        <v>72.95</v>
      </c>
      <c r="J9" s="214">
        <v>12.57</v>
      </c>
      <c r="K9" s="198"/>
      <c r="L9" s="205" t="s">
        <v>27</v>
      </c>
      <c r="M9" s="207">
        <v>70.49</v>
      </c>
      <c r="N9" s="207">
        <v>10.285</v>
      </c>
      <c r="O9" s="198"/>
      <c r="P9" s="205">
        <v>10</v>
      </c>
      <c r="Q9" s="214">
        <v>59.83</v>
      </c>
      <c r="R9" s="223">
        <v>9.72</v>
      </c>
      <c r="S9" s="198"/>
      <c r="T9" s="213">
        <v>1</v>
      </c>
      <c r="U9" s="214">
        <v>59.83</v>
      </c>
      <c r="V9" s="214">
        <v>10.9</v>
      </c>
    </row>
    <row r="10" spans="1:22" s="93" customFormat="1" ht="11.25">
      <c r="A10" s="224">
        <v>7</v>
      </c>
      <c r="B10" s="12" t="s">
        <v>251</v>
      </c>
      <c r="C10" s="70" t="s">
        <v>263</v>
      </c>
      <c r="D10" s="14" t="s">
        <v>264</v>
      </c>
      <c r="E10" s="71">
        <v>25</v>
      </c>
      <c r="F10" s="13" t="s">
        <v>24</v>
      </c>
      <c r="G10" s="81"/>
      <c r="H10" s="230" t="s">
        <v>797</v>
      </c>
      <c r="I10" s="231">
        <v>118.47</v>
      </c>
      <c r="J10" s="231">
        <v>26.34</v>
      </c>
      <c r="K10" s="198"/>
      <c r="L10" s="226" t="s">
        <v>27</v>
      </c>
      <c r="M10" s="228">
        <v>125.92</v>
      </c>
      <c r="N10" s="228">
        <v>22.935</v>
      </c>
      <c r="O10" s="198"/>
      <c r="P10" s="226">
        <v>10</v>
      </c>
      <c r="Q10" s="231">
        <v>97.16</v>
      </c>
      <c r="R10" s="240">
        <v>21.68</v>
      </c>
      <c r="S10" s="198"/>
      <c r="T10" s="230">
        <v>1</v>
      </c>
      <c r="U10" s="231">
        <v>97.16</v>
      </c>
      <c r="V10" s="231">
        <v>22.64</v>
      </c>
    </row>
    <row r="11" spans="1:22" ht="11.25">
      <c r="A11" s="200">
        <v>8</v>
      </c>
      <c r="B11" s="201" t="s">
        <v>251</v>
      </c>
      <c r="C11" s="100" t="s">
        <v>1052</v>
      </c>
      <c r="D11" s="96" t="s">
        <v>265</v>
      </c>
      <c r="E11" s="203">
        <v>20</v>
      </c>
      <c r="F11" s="212" t="s">
        <v>24</v>
      </c>
      <c r="G11" s="81"/>
      <c r="H11" s="213" t="s">
        <v>24</v>
      </c>
      <c r="I11" s="214">
        <v>42.3</v>
      </c>
      <c r="J11" s="214">
        <v>13.31</v>
      </c>
      <c r="K11" s="198"/>
      <c r="L11" s="205" t="s">
        <v>27</v>
      </c>
      <c r="M11" s="205">
        <v>100.66</v>
      </c>
      <c r="N11" s="205">
        <v>10.89</v>
      </c>
      <c r="O11" s="198"/>
      <c r="P11" s="205">
        <v>10</v>
      </c>
      <c r="Q11" s="214">
        <v>97.78</v>
      </c>
      <c r="R11" s="223">
        <v>10.4</v>
      </c>
      <c r="S11" s="198"/>
      <c r="T11" s="213">
        <v>1</v>
      </c>
      <c r="U11" s="214">
        <v>80.19</v>
      </c>
      <c r="V11" s="214">
        <v>18.69</v>
      </c>
    </row>
    <row r="12" spans="1:22" s="93" customFormat="1" ht="11.25">
      <c r="A12" s="224">
        <v>9</v>
      </c>
      <c r="B12" s="64" t="s">
        <v>251</v>
      </c>
      <c r="C12" s="70" t="s">
        <v>1053</v>
      </c>
      <c r="D12" s="14" t="s">
        <v>267</v>
      </c>
      <c r="E12" s="229">
        <v>50</v>
      </c>
      <c r="F12" s="13" t="s">
        <v>24</v>
      </c>
      <c r="G12" s="81"/>
      <c r="H12" s="230" t="s">
        <v>24</v>
      </c>
      <c r="I12" s="231">
        <v>44.72</v>
      </c>
      <c r="J12" s="231">
        <v>11.43</v>
      </c>
      <c r="K12" s="198"/>
      <c r="L12" s="226" t="s">
        <v>27</v>
      </c>
      <c r="M12" s="226">
        <v>97.78</v>
      </c>
      <c r="N12" s="232">
        <v>8.67</v>
      </c>
      <c r="O12" s="198"/>
      <c r="P12" s="226">
        <v>10</v>
      </c>
      <c r="Q12" s="231">
        <v>90.33</v>
      </c>
      <c r="R12" s="231">
        <v>8.84</v>
      </c>
      <c r="S12" s="198"/>
      <c r="T12" s="230">
        <v>1</v>
      </c>
      <c r="U12" s="231">
        <v>90.33</v>
      </c>
      <c r="V12" s="231">
        <v>11.03</v>
      </c>
    </row>
    <row r="13" spans="1:22" ht="11.25">
      <c r="A13" s="200">
        <v>10</v>
      </c>
      <c r="B13" s="201" t="s">
        <v>251</v>
      </c>
      <c r="C13" s="99" t="s">
        <v>266</v>
      </c>
      <c r="D13" s="202" t="s">
        <v>268</v>
      </c>
      <c r="E13" s="211">
        <v>300</v>
      </c>
      <c r="F13" s="212" t="s">
        <v>24</v>
      </c>
      <c r="G13" s="81"/>
      <c r="H13" s="213" t="s">
        <v>797</v>
      </c>
      <c r="I13" s="214">
        <v>110.15</v>
      </c>
      <c r="J13" s="214">
        <v>10.73</v>
      </c>
      <c r="K13" s="198"/>
      <c r="L13" s="205" t="s">
        <v>27</v>
      </c>
      <c r="M13" s="207">
        <v>97.78</v>
      </c>
      <c r="N13" s="215">
        <v>8.67</v>
      </c>
      <c r="O13" s="198"/>
      <c r="P13" s="205">
        <v>10</v>
      </c>
      <c r="Q13" s="214">
        <v>90.33</v>
      </c>
      <c r="R13" s="214">
        <v>8.84</v>
      </c>
      <c r="S13" s="198"/>
      <c r="T13" s="213">
        <v>1</v>
      </c>
      <c r="U13" s="214">
        <v>90.33</v>
      </c>
      <c r="V13" s="214">
        <v>11.03</v>
      </c>
    </row>
    <row r="14" spans="1:22" s="93" customFormat="1" ht="11.25">
      <c r="A14" s="224">
        <v>11</v>
      </c>
      <c r="B14" s="12" t="s">
        <v>251</v>
      </c>
      <c r="C14" s="35" t="s">
        <v>269</v>
      </c>
      <c r="D14" s="14" t="s">
        <v>270</v>
      </c>
      <c r="E14" s="71">
        <v>50</v>
      </c>
      <c r="F14" s="13" t="s">
        <v>24</v>
      </c>
      <c r="G14" s="81"/>
      <c r="H14" s="230" t="s">
        <v>797</v>
      </c>
      <c r="I14" s="231">
        <v>110.15</v>
      </c>
      <c r="J14" s="231">
        <v>11.43</v>
      </c>
      <c r="K14" s="198"/>
      <c r="L14" s="226" t="s">
        <v>27</v>
      </c>
      <c r="M14" s="228">
        <v>62.34</v>
      </c>
      <c r="N14" s="228">
        <v>9.35</v>
      </c>
      <c r="O14" s="198"/>
      <c r="P14" s="226">
        <v>10</v>
      </c>
      <c r="Q14" s="231">
        <v>90.33</v>
      </c>
      <c r="R14" s="240">
        <v>8.84</v>
      </c>
      <c r="S14" s="198"/>
      <c r="T14" s="230">
        <v>1</v>
      </c>
      <c r="U14" s="231">
        <v>90.33</v>
      </c>
      <c r="V14" s="231">
        <v>11.03</v>
      </c>
    </row>
    <row r="15" spans="1:22" ht="11.25">
      <c r="A15" s="200">
        <v>12</v>
      </c>
      <c r="B15" s="201" t="s">
        <v>251</v>
      </c>
      <c r="C15" s="96" t="s">
        <v>271</v>
      </c>
      <c r="D15" s="202" t="s">
        <v>272</v>
      </c>
      <c r="E15" s="203">
        <v>300</v>
      </c>
      <c r="F15" s="212" t="s">
        <v>24</v>
      </c>
      <c r="G15" s="81"/>
      <c r="H15" s="213" t="s">
        <v>797</v>
      </c>
      <c r="I15" s="214">
        <v>134.6</v>
      </c>
      <c r="J15" s="214">
        <v>14.13</v>
      </c>
      <c r="K15" s="198"/>
      <c r="L15" s="205" t="s">
        <v>27</v>
      </c>
      <c r="M15" s="207">
        <v>130.15</v>
      </c>
      <c r="N15" s="207">
        <v>11.235</v>
      </c>
      <c r="O15" s="198"/>
      <c r="P15" s="205">
        <v>10</v>
      </c>
      <c r="Q15" s="214">
        <v>110.39</v>
      </c>
      <c r="R15" s="223">
        <v>10.92</v>
      </c>
      <c r="S15" s="198"/>
      <c r="T15" s="213">
        <v>1</v>
      </c>
      <c r="U15" s="214">
        <v>110.39</v>
      </c>
      <c r="V15" s="214">
        <v>13.83</v>
      </c>
    </row>
    <row r="16" spans="1:22" s="93" customFormat="1" ht="11.25">
      <c r="A16" s="224">
        <v>13</v>
      </c>
      <c r="B16" s="12" t="s">
        <v>251</v>
      </c>
      <c r="C16" s="70" t="s">
        <v>273</v>
      </c>
      <c r="D16" s="14" t="s">
        <v>274</v>
      </c>
      <c r="E16" s="15">
        <v>200</v>
      </c>
      <c r="F16" s="13" t="s">
        <v>24</v>
      </c>
      <c r="G16" s="81"/>
      <c r="H16" s="230" t="s">
        <v>797</v>
      </c>
      <c r="I16" s="231">
        <v>122.39</v>
      </c>
      <c r="J16" s="231">
        <v>12.78</v>
      </c>
      <c r="K16" s="198"/>
      <c r="L16" s="226" t="s">
        <v>27</v>
      </c>
      <c r="M16" s="228">
        <v>118.25</v>
      </c>
      <c r="N16" s="233">
        <v>9.8</v>
      </c>
      <c r="O16" s="198"/>
      <c r="P16" s="226">
        <v>10</v>
      </c>
      <c r="Q16" s="231">
        <v>110.37</v>
      </c>
      <c r="R16" s="231">
        <v>9.88</v>
      </c>
      <c r="S16" s="198"/>
      <c r="T16" s="230">
        <v>1</v>
      </c>
      <c r="U16" s="231">
        <v>100.37</v>
      </c>
      <c r="V16" s="231">
        <v>12.6</v>
      </c>
    </row>
    <row r="17" spans="1:22" ht="11.25">
      <c r="A17" s="216">
        <v>14</v>
      </c>
      <c r="B17" s="201" t="s">
        <v>251</v>
      </c>
      <c r="C17" s="202" t="s">
        <v>1054</v>
      </c>
      <c r="D17" s="202" t="s">
        <v>1055</v>
      </c>
      <c r="E17" s="203">
        <v>50</v>
      </c>
      <c r="F17" s="212" t="s">
        <v>24</v>
      </c>
      <c r="G17" s="81"/>
      <c r="H17" s="217" t="s">
        <v>825</v>
      </c>
      <c r="I17" s="218">
        <v>43.2</v>
      </c>
      <c r="J17" s="218">
        <v>11.88</v>
      </c>
      <c r="K17" s="198"/>
      <c r="L17" s="205" t="s">
        <v>27</v>
      </c>
      <c r="M17" s="205">
        <v>100.66</v>
      </c>
      <c r="N17" s="219">
        <v>10.89</v>
      </c>
      <c r="O17" s="198"/>
      <c r="P17" s="217">
        <v>10</v>
      </c>
      <c r="Q17" s="214">
        <v>85.44</v>
      </c>
      <c r="R17" s="214">
        <v>12.75</v>
      </c>
      <c r="S17" s="198"/>
      <c r="T17" s="220">
        <v>1</v>
      </c>
      <c r="U17" s="221">
        <v>104.18</v>
      </c>
      <c r="V17" s="221">
        <v>13.18</v>
      </c>
    </row>
    <row r="18" spans="1:22" s="93" customFormat="1" ht="11.25">
      <c r="A18" s="64">
        <v>15</v>
      </c>
      <c r="B18" s="12" t="s">
        <v>251</v>
      </c>
      <c r="C18" s="14" t="s">
        <v>1056</v>
      </c>
      <c r="D18" s="14" t="s">
        <v>1057</v>
      </c>
      <c r="E18" s="15">
        <v>50</v>
      </c>
      <c r="F18" s="13" t="s">
        <v>24</v>
      </c>
      <c r="G18" s="81"/>
      <c r="H18" s="75" t="s">
        <v>825</v>
      </c>
      <c r="I18" s="234">
        <v>52.6</v>
      </c>
      <c r="J18" s="234">
        <v>27.85</v>
      </c>
      <c r="K18" s="198"/>
      <c r="L18" s="226" t="s">
        <v>27</v>
      </c>
      <c r="M18" s="226">
        <v>137.71</v>
      </c>
      <c r="N18" s="226">
        <v>27.9</v>
      </c>
      <c r="O18" s="198"/>
      <c r="P18" s="75">
        <v>10</v>
      </c>
      <c r="Q18" s="231">
        <v>116.74</v>
      </c>
      <c r="R18" s="240">
        <v>26.9</v>
      </c>
      <c r="S18" s="198"/>
      <c r="T18" s="235">
        <v>1</v>
      </c>
      <c r="U18" s="236">
        <v>142.53</v>
      </c>
      <c r="V18" s="236">
        <v>29.894117647058824</v>
      </c>
    </row>
    <row r="19" spans="1:22" ht="11.25">
      <c r="A19" s="200">
        <v>16</v>
      </c>
      <c r="B19" s="216" t="s">
        <v>251</v>
      </c>
      <c r="C19" s="209" t="s">
        <v>275</v>
      </c>
      <c r="D19" s="202" t="s">
        <v>276</v>
      </c>
      <c r="E19" s="222">
        <v>100</v>
      </c>
      <c r="F19" s="212" t="s">
        <v>24</v>
      </c>
      <c r="G19" s="81"/>
      <c r="H19" s="213" t="s">
        <v>795</v>
      </c>
      <c r="I19" s="214">
        <v>755.06</v>
      </c>
      <c r="J19" s="214">
        <v>54.5</v>
      </c>
      <c r="K19" s="198"/>
      <c r="L19" s="205" t="s">
        <v>27</v>
      </c>
      <c r="M19" s="207">
        <v>699.12</v>
      </c>
      <c r="N19" s="207">
        <v>46.149100000000004</v>
      </c>
      <c r="O19" s="198"/>
      <c r="P19" s="205">
        <v>10</v>
      </c>
      <c r="Q19" s="214">
        <v>619.22</v>
      </c>
      <c r="R19" s="223">
        <v>44.86</v>
      </c>
      <c r="S19" s="198"/>
      <c r="T19" s="213">
        <v>1</v>
      </c>
      <c r="U19" s="214">
        <v>619.22</v>
      </c>
      <c r="V19" s="214">
        <v>155.09</v>
      </c>
    </row>
    <row r="20" spans="1:22" s="93" customFormat="1" ht="11.25">
      <c r="A20" s="224">
        <v>17</v>
      </c>
      <c r="B20" s="12" t="s">
        <v>251</v>
      </c>
      <c r="C20" s="25" t="s">
        <v>277</v>
      </c>
      <c r="D20" s="14" t="s">
        <v>278</v>
      </c>
      <c r="E20" s="15">
        <v>20</v>
      </c>
      <c r="F20" s="13" t="s">
        <v>24</v>
      </c>
      <c r="G20" s="81"/>
      <c r="H20" s="230" t="s">
        <v>795</v>
      </c>
      <c r="I20" s="231">
        <v>885.15</v>
      </c>
      <c r="J20" s="231">
        <v>78.58</v>
      </c>
      <c r="K20" s="198"/>
      <c r="L20" s="226" t="s">
        <v>27</v>
      </c>
      <c r="M20" s="228">
        <v>819.59</v>
      </c>
      <c r="N20" s="228">
        <v>64.24</v>
      </c>
      <c r="O20" s="198"/>
      <c r="P20" s="226">
        <v>10</v>
      </c>
      <c r="Q20" s="231">
        <v>725.91</v>
      </c>
      <c r="R20" s="240">
        <v>60.74</v>
      </c>
      <c r="S20" s="198"/>
      <c r="T20" s="230">
        <v>1</v>
      </c>
      <c r="U20" s="231">
        <v>725.91</v>
      </c>
      <c r="V20" s="231">
        <v>75.03</v>
      </c>
    </row>
    <row r="21" spans="1:22" ht="11.25">
      <c r="A21" s="200">
        <v>18</v>
      </c>
      <c r="B21" s="216" t="s">
        <v>251</v>
      </c>
      <c r="C21" s="96" t="s">
        <v>279</v>
      </c>
      <c r="D21" s="202" t="s">
        <v>280</v>
      </c>
      <c r="E21" s="222">
        <v>25</v>
      </c>
      <c r="F21" s="212" t="s">
        <v>24</v>
      </c>
      <c r="G21" s="81"/>
      <c r="H21" s="213" t="s">
        <v>795</v>
      </c>
      <c r="I21" s="214">
        <v>1215.37</v>
      </c>
      <c r="J21" s="214">
        <v>137.26</v>
      </c>
      <c r="K21" s="198"/>
      <c r="L21" s="205" t="s">
        <v>27</v>
      </c>
      <c r="M21" s="207">
        <v>1125.34</v>
      </c>
      <c r="N21" s="207">
        <v>113.39860000000002</v>
      </c>
      <c r="O21" s="198"/>
      <c r="P21" s="205">
        <v>10</v>
      </c>
      <c r="Q21" s="214">
        <v>996.72</v>
      </c>
      <c r="R21" s="223">
        <v>110.22</v>
      </c>
      <c r="S21" s="198"/>
      <c r="T21" s="213">
        <v>1</v>
      </c>
      <c r="U21" s="214">
        <v>996.72</v>
      </c>
      <c r="V21" s="214">
        <v>110.86</v>
      </c>
    </row>
    <row r="22" spans="1:22" s="93" customFormat="1" ht="11.25">
      <c r="A22" s="224">
        <v>19</v>
      </c>
      <c r="B22" s="237" t="s">
        <v>251</v>
      </c>
      <c r="C22" s="65" t="s">
        <v>281</v>
      </c>
      <c r="D22" s="49" t="s">
        <v>282</v>
      </c>
      <c r="E22" s="238">
        <v>25</v>
      </c>
      <c r="F22" s="16" t="s">
        <v>24</v>
      </c>
      <c r="G22" s="81"/>
      <c r="H22" s="230" t="s">
        <v>795</v>
      </c>
      <c r="I22" s="231">
        <v>276.45</v>
      </c>
      <c r="J22" s="231">
        <v>38.04</v>
      </c>
      <c r="K22" s="198"/>
      <c r="L22" s="226" t="s">
        <v>27</v>
      </c>
      <c r="M22" s="228">
        <v>255.98</v>
      </c>
      <c r="N22" s="228">
        <v>33.11</v>
      </c>
      <c r="O22" s="198"/>
      <c r="P22" s="226">
        <v>10</v>
      </c>
      <c r="Q22" s="231">
        <v>226.71</v>
      </c>
      <c r="R22" s="240">
        <v>31.3</v>
      </c>
      <c r="S22" s="198"/>
      <c r="T22" s="230">
        <v>1</v>
      </c>
      <c r="U22" s="231">
        <v>226.71</v>
      </c>
      <c r="V22" s="231">
        <v>38.35</v>
      </c>
    </row>
    <row r="23" spans="1:22" ht="11.25">
      <c r="A23" s="200">
        <v>20</v>
      </c>
      <c r="B23" s="201" t="s">
        <v>251</v>
      </c>
      <c r="C23" s="96" t="s">
        <v>283</v>
      </c>
      <c r="D23" s="202" t="s">
        <v>284</v>
      </c>
      <c r="E23" s="203">
        <v>25</v>
      </c>
      <c r="F23" s="212" t="s">
        <v>24</v>
      </c>
      <c r="G23" s="81"/>
      <c r="H23" s="217" t="s">
        <v>795</v>
      </c>
      <c r="I23" s="218">
        <v>478.27</v>
      </c>
      <c r="J23" s="218">
        <v>55.04</v>
      </c>
      <c r="K23" s="198"/>
      <c r="L23" s="205" t="s">
        <v>27</v>
      </c>
      <c r="M23" s="207">
        <v>442.85</v>
      </c>
      <c r="N23" s="207">
        <v>45.9</v>
      </c>
      <c r="O23" s="198"/>
      <c r="P23" s="205">
        <v>10</v>
      </c>
      <c r="Q23" s="214">
        <v>392.22</v>
      </c>
      <c r="R23" s="223">
        <v>45.3</v>
      </c>
      <c r="S23" s="198"/>
      <c r="T23" s="220">
        <v>1</v>
      </c>
      <c r="U23" s="221">
        <v>392.22</v>
      </c>
      <c r="V23" s="221">
        <v>53</v>
      </c>
    </row>
  </sheetData>
  <sheetProtection/>
  <mergeCells count="10">
    <mergeCell ref="T2:V2"/>
    <mergeCell ref="T1:V1"/>
    <mergeCell ref="A2:F2"/>
    <mergeCell ref="H2:J2"/>
    <mergeCell ref="H1:J1"/>
    <mergeCell ref="L2:N2"/>
    <mergeCell ref="L1:N1"/>
    <mergeCell ref="P2:R2"/>
    <mergeCell ref="P1:R1"/>
    <mergeCell ref="A1:F1"/>
  </mergeCells>
  <printOptions horizontalCentered="1"/>
  <pageMargins left="0.25" right="0.25" top="0.75" bottom="0.75" header="0.3" footer="0.3"/>
  <pageSetup fitToHeight="1" fitToWidth="1" horizontalDpi="600" verticalDpi="600" orientation="landscape" paperSize="5" scale="77" r:id="rId1"/>
  <headerFooter>
    <oddHeader>&amp;CGSS11491A-ELECTRICAL
Addendum #2</oddHeader>
    <oddFooter>&amp;C&amp;P</oddFooter>
  </headerFooter>
</worksheet>
</file>

<file path=xl/worksheets/sheet4.xml><?xml version="1.0" encoding="utf-8"?>
<worksheet xmlns="http://schemas.openxmlformats.org/spreadsheetml/2006/main" xmlns:r="http://schemas.openxmlformats.org/officeDocument/2006/relationships">
  <dimension ref="A1:G28"/>
  <sheetViews>
    <sheetView zoomScaleSheetLayoutView="100" zoomScalePageLayoutView="0" workbookViewId="0" topLeftCell="A1">
      <selection activeCell="A1" sqref="A1:G1"/>
    </sheetView>
  </sheetViews>
  <sheetFormatPr defaultColWidth="9.140625" defaultRowHeight="15"/>
  <cols>
    <col min="1" max="1" width="1.8515625" style="2" bestFit="1" customWidth="1"/>
    <col min="2" max="2" width="24.421875" style="257"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753" t="s">
        <v>1182</v>
      </c>
      <c r="B1" s="753"/>
      <c r="C1" s="753"/>
      <c r="D1" s="753"/>
      <c r="E1" s="753"/>
      <c r="F1" s="753"/>
      <c r="G1" s="753"/>
    </row>
    <row r="2" spans="1:7" ht="15.75" customHeight="1" thickBot="1">
      <c r="A2" s="736" t="s">
        <v>791</v>
      </c>
      <c r="B2" s="737"/>
      <c r="C2" s="737"/>
      <c r="D2" s="737"/>
      <c r="E2" s="737"/>
      <c r="F2" s="737"/>
      <c r="G2" s="738"/>
    </row>
    <row r="3" spans="1:7" ht="23.25" thickBot="1">
      <c r="A3" s="252" t="s">
        <v>222</v>
      </c>
      <c r="B3" s="253" t="s">
        <v>223</v>
      </c>
      <c r="C3" s="254" t="s">
        <v>224</v>
      </c>
      <c r="D3" s="254" t="s">
        <v>225</v>
      </c>
      <c r="E3" s="254" t="s">
        <v>226</v>
      </c>
      <c r="F3" s="254" t="s">
        <v>227</v>
      </c>
      <c r="G3" s="255" t="s">
        <v>228</v>
      </c>
    </row>
    <row r="4" spans="1:7" ht="11.25">
      <c r="A4" s="251">
        <v>1</v>
      </c>
      <c r="B4" s="19" t="s">
        <v>285</v>
      </c>
      <c r="C4" s="260" t="s">
        <v>798</v>
      </c>
      <c r="D4" s="260" t="s">
        <v>287</v>
      </c>
      <c r="E4" s="261">
        <v>40392</v>
      </c>
      <c r="F4" s="262" t="s">
        <v>799</v>
      </c>
      <c r="G4" s="263">
        <v>0.72</v>
      </c>
    </row>
    <row r="5" spans="1:7" ht="11.25">
      <c r="A5" s="18">
        <v>2</v>
      </c>
      <c r="B5" s="19" t="s">
        <v>289</v>
      </c>
      <c r="C5" s="264" t="s">
        <v>798</v>
      </c>
      <c r="D5" s="264" t="s">
        <v>287</v>
      </c>
      <c r="E5" s="265">
        <v>40392</v>
      </c>
      <c r="F5" s="266" t="s">
        <v>799</v>
      </c>
      <c r="G5" s="267">
        <v>0.77</v>
      </c>
    </row>
    <row r="6" spans="1:7" ht="11.25">
      <c r="A6" s="18">
        <v>3</v>
      </c>
      <c r="B6" s="19" t="s">
        <v>290</v>
      </c>
      <c r="C6" s="264" t="s">
        <v>798</v>
      </c>
      <c r="D6" s="264" t="s">
        <v>287</v>
      </c>
      <c r="E6" s="265">
        <v>40392</v>
      </c>
      <c r="F6" s="266" t="s">
        <v>799</v>
      </c>
      <c r="G6" s="267">
        <v>0.71</v>
      </c>
    </row>
    <row r="7" spans="1:7" ht="12" thickBot="1">
      <c r="A7" s="256">
        <v>4</v>
      </c>
      <c r="B7" s="258" t="s">
        <v>1058</v>
      </c>
      <c r="C7" s="195" t="s">
        <v>798</v>
      </c>
      <c r="D7" s="195" t="s">
        <v>287</v>
      </c>
      <c r="E7" s="268">
        <v>40392</v>
      </c>
      <c r="F7" s="195" t="s">
        <v>799</v>
      </c>
      <c r="G7" s="197">
        <v>0.71</v>
      </c>
    </row>
    <row r="8" spans="1:7" s="93" customFormat="1" ht="12" thickBot="1">
      <c r="A8" s="246"/>
      <c r="B8" s="259"/>
      <c r="C8" s="193"/>
      <c r="D8" s="193"/>
      <c r="E8" s="247"/>
      <c r="F8" s="193"/>
      <c r="G8" s="194"/>
    </row>
    <row r="9" spans="1:7" ht="15.75" customHeight="1" thickBot="1">
      <c r="A9" s="730" t="s">
        <v>221</v>
      </c>
      <c r="B9" s="731"/>
      <c r="C9" s="731"/>
      <c r="D9" s="731"/>
      <c r="E9" s="731"/>
      <c r="F9" s="731"/>
      <c r="G9" s="732"/>
    </row>
    <row r="10" spans="1:7" ht="23.25" thickBot="1">
      <c r="A10" s="252" t="s">
        <v>222</v>
      </c>
      <c r="B10" s="253" t="s">
        <v>223</v>
      </c>
      <c r="C10" s="254" t="s">
        <v>224</v>
      </c>
      <c r="D10" s="254" t="s">
        <v>225</v>
      </c>
      <c r="E10" s="254" t="s">
        <v>226</v>
      </c>
      <c r="F10" s="254" t="s">
        <v>227</v>
      </c>
      <c r="G10" s="255" t="s">
        <v>228</v>
      </c>
    </row>
    <row r="11" spans="1:7" ht="11.25">
      <c r="A11" s="251">
        <v>1</v>
      </c>
      <c r="B11" s="19" t="s">
        <v>285</v>
      </c>
      <c r="C11" s="269" t="s">
        <v>286</v>
      </c>
      <c r="D11" s="269" t="s">
        <v>287</v>
      </c>
      <c r="E11" s="270">
        <v>40392</v>
      </c>
      <c r="F11" s="271" t="s">
        <v>288</v>
      </c>
      <c r="G11" s="272">
        <v>0.4</v>
      </c>
    </row>
    <row r="12" spans="1:7" ht="11.25">
      <c r="A12" s="18">
        <v>2</v>
      </c>
      <c r="B12" s="19" t="s">
        <v>289</v>
      </c>
      <c r="C12" s="273" t="s">
        <v>286</v>
      </c>
      <c r="D12" s="273" t="s">
        <v>287</v>
      </c>
      <c r="E12" s="274">
        <v>40392</v>
      </c>
      <c r="F12" s="275" t="s">
        <v>288</v>
      </c>
      <c r="G12" s="276">
        <v>0.48</v>
      </c>
    </row>
    <row r="13" spans="1:7" ht="11.25">
      <c r="A13" s="18">
        <v>3</v>
      </c>
      <c r="B13" s="19" t="s">
        <v>290</v>
      </c>
      <c r="C13" s="273" t="s">
        <v>286</v>
      </c>
      <c r="D13" s="273" t="s">
        <v>287</v>
      </c>
      <c r="E13" s="274">
        <v>40392</v>
      </c>
      <c r="F13" s="275" t="s">
        <v>288</v>
      </c>
      <c r="G13" s="276">
        <v>0.48</v>
      </c>
    </row>
    <row r="14" spans="1:7" ht="15.75" thickBot="1">
      <c r="A14" s="256">
        <v>4</v>
      </c>
      <c r="B14" s="258" t="s">
        <v>1058</v>
      </c>
      <c r="C14" s="277" t="s">
        <v>286</v>
      </c>
      <c r="D14" s="278" t="s">
        <v>1144</v>
      </c>
      <c r="E14" s="279">
        <v>40392</v>
      </c>
      <c r="F14" s="280" t="s">
        <v>288</v>
      </c>
      <c r="G14" s="281">
        <v>0.48</v>
      </c>
    </row>
    <row r="15" spans="1:7" s="93" customFormat="1" ht="15.75" thickBot="1">
      <c r="A15" s="246"/>
      <c r="B15" s="259"/>
      <c r="C15" s="248"/>
      <c r="D15" s="144"/>
      <c r="E15" s="249"/>
      <c r="F15" s="248"/>
      <c r="G15" s="250"/>
    </row>
    <row r="16" spans="1:7" ht="13.5" thickBot="1">
      <c r="A16" s="733" t="s">
        <v>1170</v>
      </c>
      <c r="B16" s="734"/>
      <c r="C16" s="734"/>
      <c r="D16" s="734"/>
      <c r="E16" s="734"/>
      <c r="F16" s="734"/>
      <c r="G16" s="735"/>
    </row>
    <row r="17" spans="1:7" ht="23.25" thickBot="1">
      <c r="A17" s="252" t="s">
        <v>222</v>
      </c>
      <c r="B17" s="253" t="s">
        <v>223</v>
      </c>
      <c r="C17" s="254" t="s">
        <v>224</v>
      </c>
      <c r="D17" s="254" t="s">
        <v>225</v>
      </c>
      <c r="E17" s="254" t="s">
        <v>226</v>
      </c>
      <c r="F17" s="254" t="s">
        <v>227</v>
      </c>
      <c r="G17" s="255" t="s">
        <v>228</v>
      </c>
    </row>
    <row r="18" spans="1:7" ht="11.25">
      <c r="A18" s="251">
        <v>1</v>
      </c>
      <c r="B18" s="19" t="s">
        <v>285</v>
      </c>
      <c r="C18" s="282" t="s">
        <v>798</v>
      </c>
      <c r="D18" s="282" t="s">
        <v>652</v>
      </c>
      <c r="E18" s="282" t="s">
        <v>1171</v>
      </c>
      <c r="F18" s="283" t="s">
        <v>1172</v>
      </c>
      <c r="G18" s="284">
        <v>0.65</v>
      </c>
    </row>
    <row r="19" spans="1:7" ht="11.25">
      <c r="A19" s="18">
        <v>2</v>
      </c>
      <c r="B19" s="19" t="s">
        <v>289</v>
      </c>
      <c r="C19" s="285" t="s">
        <v>798</v>
      </c>
      <c r="D19" s="285" t="s">
        <v>652</v>
      </c>
      <c r="E19" s="285" t="s">
        <v>1171</v>
      </c>
      <c r="F19" s="286" t="s">
        <v>1172</v>
      </c>
      <c r="G19" s="287">
        <v>0.72</v>
      </c>
    </row>
    <row r="20" spans="1:7" ht="11.25">
      <c r="A20" s="18">
        <v>3</v>
      </c>
      <c r="B20" s="19" t="s">
        <v>290</v>
      </c>
      <c r="C20" s="285" t="s">
        <v>798</v>
      </c>
      <c r="D20" s="285" t="s">
        <v>652</v>
      </c>
      <c r="E20" s="285" t="s">
        <v>1171</v>
      </c>
      <c r="F20" s="286" t="s">
        <v>1172</v>
      </c>
      <c r="G20" s="287">
        <v>0.65</v>
      </c>
    </row>
    <row r="21" spans="1:7" ht="12" thickBot="1">
      <c r="A21" s="256">
        <v>4</v>
      </c>
      <c r="B21" s="258" t="s">
        <v>1058</v>
      </c>
      <c r="C21" s="288" t="s">
        <v>798</v>
      </c>
      <c r="D21" s="288" t="s">
        <v>652</v>
      </c>
      <c r="E21" s="288" t="s">
        <v>1171</v>
      </c>
      <c r="F21" s="289" t="s">
        <v>1172</v>
      </c>
      <c r="G21" s="290">
        <v>0.65</v>
      </c>
    </row>
    <row r="22" spans="1:7" s="93" customFormat="1" ht="12" thickBot="1">
      <c r="A22" s="246"/>
      <c r="B22" s="259"/>
      <c r="C22" s="248"/>
      <c r="D22" s="248"/>
      <c r="E22" s="248"/>
      <c r="F22" s="248"/>
      <c r="G22" s="250"/>
    </row>
    <row r="23" spans="1:7" ht="13.5" thickBot="1">
      <c r="A23" s="739" t="s">
        <v>972</v>
      </c>
      <c r="B23" s="740"/>
      <c r="C23" s="740"/>
      <c r="D23" s="740"/>
      <c r="E23" s="740"/>
      <c r="F23" s="740"/>
      <c r="G23" s="741"/>
    </row>
    <row r="24" spans="1:7" ht="23.25" thickBot="1">
      <c r="A24" s="252" t="s">
        <v>222</v>
      </c>
      <c r="B24" s="253" t="s">
        <v>223</v>
      </c>
      <c r="C24" s="254" t="s">
        <v>224</v>
      </c>
      <c r="D24" s="254" t="s">
        <v>225</v>
      </c>
      <c r="E24" s="254" t="s">
        <v>226</v>
      </c>
      <c r="F24" s="254" t="s">
        <v>227</v>
      </c>
      <c r="G24" s="255" t="s">
        <v>228</v>
      </c>
    </row>
    <row r="25" spans="1:7" ht="11.25">
      <c r="A25" s="251">
        <v>1</v>
      </c>
      <c r="B25" s="19" t="s">
        <v>285</v>
      </c>
      <c r="C25" s="291" t="s">
        <v>286</v>
      </c>
      <c r="D25" s="291"/>
      <c r="E25" s="292">
        <v>40603</v>
      </c>
      <c r="F25" s="293" t="s">
        <v>973</v>
      </c>
      <c r="G25" s="294">
        <v>0.6</v>
      </c>
    </row>
    <row r="26" spans="1:7" ht="11.25">
      <c r="A26" s="18">
        <v>2</v>
      </c>
      <c r="B26" s="19" t="s">
        <v>289</v>
      </c>
      <c r="C26" s="295" t="s">
        <v>286</v>
      </c>
      <c r="D26" s="295"/>
      <c r="E26" s="296">
        <v>40603</v>
      </c>
      <c r="F26" s="297" t="s">
        <v>973</v>
      </c>
      <c r="G26" s="298">
        <v>0.6</v>
      </c>
    </row>
    <row r="27" spans="1:7" ht="11.25">
      <c r="A27" s="18">
        <v>3</v>
      </c>
      <c r="B27" s="19" t="s">
        <v>290</v>
      </c>
      <c r="C27" s="295" t="s">
        <v>286</v>
      </c>
      <c r="D27" s="295"/>
      <c r="E27" s="296">
        <v>40603</v>
      </c>
      <c r="F27" s="297" t="s">
        <v>973</v>
      </c>
      <c r="G27" s="298">
        <v>0.6</v>
      </c>
    </row>
    <row r="28" spans="1:7" ht="12" thickBot="1">
      <c r="A28" s="256">
        <v>4</v>
      </c>
      <c r="B28" s="258" t="s">
        <v>1058</v>
      </c>
      <c r="C28" s="299" t="s">
        <v>286</v>
      </c>
      <c r="D28" s="299"/>
      <c r="E28" s="300">
        <v>40603</v>
      </c>
      <c r="F28" s="301" t="s">
        <v>973</v>
      </c>
      <c r="G28" s="302">
        <v>0.6</v>
      </c>
    </row>
  </sheetData>
  <sheetProtection/>
  <mergeCells count="5">
    <mergeCell ref="A16:G16"/>
    <mergeCell ref="A9:G9"/>
    <mergeCell ref="A2:G2"/>
    <mergeCell ref="A23:G23"/>
    <mergeCell ref="A1:G1"/>
  </mergeCells>
  <printOptions horizontalCentered="1"/>
  <pageMargins left="0.7" right="0.7" top="0.75" bottom="0.75" header="0.3" footer="0.3"/>
  <pageSetup horizontalDpi="600" verticalDpi="600" orientation="portrait" scale="97" r:id="rId1"/>
  <headerFooter>
    <oddHeader>&amp;CGSS11491A-ELECTRICAL
Addendum #2</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204"/>
  <sheetViews>
    <sheetView zoomScaleSheetLayoutView="100" zoomScalePageLayoutView="0" workbookViewId="0" topLeftCell="E167">
      <selection activeCell="M177" sqref="M177"/>
    </sheetView>
  </sheetViews>
  <sheetFormatPr defaultColWidth="9.140625" defaultRowHeight="15"/>
  <cols>
    <col min="1" max="1" width="5.7109375" style="257" bestFit="1" customWidth="1"/>
    <col min="2" max="2" width="12.421875" style="257" bestFit="1" customWidth="1"/>
    <col min="3" max="3" width="10.421875" style="257" customWidth="1"/>
    <col min="4" max="4" width="20.7109375" style="329" customWidth="1"/>
    <col min="5" max="5" width="30.7109375" style="330" customWidth="1"/>
    <col min="6" max="6" width="5.7109375" style="257" bestFit="1" customWidth="1"/>
    <col min="7" max="7" width="4.57421875" style="257" bestFit="1" customWidth="1"/>
    <col min="8" max="8" width="2.7109375" style="20" customWidth="1"/>
    <col min="9" max="9" width="7.57421875" style="459" bestFit="1" customWidth="1"/>
    <col min="10" max="10" width="8.57421875" style="429" customWidth="1"/>
    <col min="11" max="11" width="7.8515625" style="429" bestFit="1" customWidth="1"/>
    <col min="12" max="12" width="2.7109375" style="20" customWidth="1"/>
    <col min="13" max="13" width="7.57421875" style="22" bestFit="1" customWidth="1"/>
    <col min="14" max="14" width="8.57421875" style="447" customWidth="1"/>
    <col min="15" max="15" width="9.140625" style="447" customWidth="1"/>
    <col min="16" max="16" width="2.7109375" style="20" customWidth="1"/>
    <col min="17" max="17" width="7.57421875" style="20" customWidth="1"/>
    <col min="18" max="18" width="8.57421875" style="429" customWidth="1"/>
    <col min="19" max="19" width="9.140625" style="429" customWidth="1"/>
    <col min="20" max="20" width="2.7109375" style="20" customWidth="1"/>
    <col min="21" max="21" width="7.57421875" style="459" customWidth="1"/>
    <col min="22" max="22" width="8.57421875" style="20" customWidth="1"/>
    <col min="23" max="23" width="9.140625" style="20" customWidth="1"/>
    <col min="24" max="24" width="2.7109375" style="20" customWidth="1"/>
    <col min="25" max="25" width="8.57421875" style="51" customWidth="1"/>
    <col min="26" max="26" width="19.28125" style="51" customWidth="1"/>
    <col min="27" max="27" width="20.7109375" style="51" customWidth="1"/>
    <col min="28" max="28" width="4.57421875" style="20" customWidth="1"/>
    <col min="29" max="29" width="7.57421875" style="20" customWidth="1"/>
    <col min="30" max="30" width="8.421875" style="21" customWidth="1"/>
    <col min="31" max="31" width="9.57421875" style="22" customWidth="1"/>
    <col min="32" max="32" width="9.57421875" style="504" customWidth="1"/>
    <col min="33" max="16384" width="9.140625" style="303" customWidth="1"/>
  </cols>
  <sheetData>
    <row r="1" spans="1:32" ht="15.75" customHeight="1" thickBot="1">
      <c r="A1" s="857" t="s">
        <v>1185</v>
      </c>
      <c r="B1" s="857"/>
      <c r="C1" s="857"/>
      <c r="D1" s="857"/>
      <c r="E1" s="857"/>
      <c r="F1" s="857"/>
      <c r="G1" s="857"/>
      <c r="H1" s="336"/>
      <c r="I1" s="757" t="s">
        <v>791</v>
      </c>
      <c r="J1" s="757"/>
      <c r="K1" s="757"/>
      <c r="L1" s="336"/>
      <c r="M1" s="764" t="s">
        <v>221</v>
      </c>
      <c r="N1" s="764"/>
      <c r="O1" s="764"/>
      <c r="P1" s="336"/>
      <c r="Q1" s="757" t="s">
        <v>1170</v>
      </c>
      <c r="R1" s="757"/>
      <c r="S1" s="757"/>
      <c r="T1" s="336"/>
      <c r="U1" s="757" t="s">
        <v>972</v>
      </c>
      <c r="V1" s="757"/>
      <c r="W1" s="757"/>
      <c r="X1" s="336"/>
      <c r="Y1" s="757"/>
      <c r="Z1" s="757"/>
      <c r="AA1" s="757"/>
      <c r="AB1" s="757"/>
      <c r="AC1" s="757"/>
      <c r="AD1" s="757"/>
      <c r="AE1" s="757"/>
      <c r="AF1" s="757"/>
    </row>
    <row r="2" spans="1:32" ht="12" thickBot="1">
      <c r="A2" s="748" t="s">
        <v>6</v>
      </c>
      <c r="B2" s="771"/>
      <c r="C2" s="771"/>
      <c r="D2" s="771"/>
      <c r="E2" s="771"/>
      <c r="F2" s="771"/>
      <c r="G2" s="772"/>
      <c r="H2" s="405"/>
      <c r="I2" s="765" t="s">
        <v>7</v>
      </c>
      <c r="J2" s="766"/>
      <c r="K2" s="767"/>
      <c r="L2" s="405"/>
      <c r="M2" s="761" t="s">
        <v>7</v>
      </c>
      <c r="N2" s="762"/>
      <c r="O2" s="763"/>
      <c r="P2" s="405"/>
      <c r="Q2" s="768" t="s">
        <v>7</v>
      </c>
      <c r="R2" s="769"/>
      <c r="S2" s="770"/>
      <c r="T2" s="405"/>
      <c r="U2" s="754" t="s">
        <v>7</v>
      </c>
      <c r="V2" s="755"/>
      <c r="W2" s="756"/>
      <c r="X2" s="405"/>
      <c r="Y2" s="758" t="s">
        <v>8</v>
      </c>
      <c r="Z2" s="759"/>
      <c r="AA2" s="759"/>
      <c r="AB2" s="759"/>
      <c r="AC2" s="759"/>
      <c r="AD2" s="759"/>
      <c r="AE2" s="759"/>
      <c r="AF2" s="760"/>
    </row>
    <row r="3" spans="1:32" ht="22.5">
      <c r="A3" s="72" t="s">
        <v>9</v>
      </c>
      <c r="B3" s="72" t="s">
        <v>291</v>
      </c>
      <c r="C3" s="72" t="s">
        <v>10</v>
      </c>
      <c r="D3" s="72" t="s">
        <v>292</v>
      </c>
      <c r="E3" s="72" t="s">
        <v>293</v>
      </c>
      <c r="F3" s="73" t="s">
        <v>294</v>
      </c>
      <c r="G3" s="74" t="s">
        <v>14</v>
      </c>
      <c r="H3" s="406"/>
      <c r="I3" s="517" t="s">
        <v>15</v>
      </c>
      <c r="J3" s="518" t="s">
        <v>16</v>
      </c>
      <c r="K3" s="519" t="s">
        <v>17</v>
      </c>
      <c r="L3" s="406"/>
      <c r="M3" s="520" t="s">
        <v>15</v>
      </c>
      <c r="N3" s="521" t="s">
        <v>16</v>
      </c>
      <c r="O3" s="522" t="s">
        <v>17</v>
      </c>
      <c r="P3" s="406"/>
      <c r="Q3" s="523" t="s">
        <v>15</v>
      </c>
      <c r="R3" s="524" t="s">
        <v>16</v>
      </c>
      <c r="S3" s="525" t="s">
        <v>17</v>
      </c>
      <c r="T3" s="406"/>
      <c r="U3" s="526" t="s">
        <v>15</v>
      </c>
      <c r="V3" s="527" t="s">
        <v>16</v>
      </c>
      <c r="W3" s="528" t="s">
        <v>17</v>
      </c>
      <c r="X3" s="406"/>
      <c r="Y3" s="529" t="s">
        <v>18</v>
      </c>
      <c r="Z3" s="529" t="s">
        <v>295</v>
      </c>
      <c r="AA3" s="529" t="s">
        <v>20</v>
      </c>
      <c r="AB3" s="529" t="s">
        <v>14</v>
      </c>
      <c r="AC3" s="529" t="s">
        <v>15</v>
      </c>
      <c r="AD3" s="529" t="s">
        <v>16</v>
      </c>
      <c r="AE3" s="529" t="s">
        <v>17</v>
      </c>
      <c r="AF3" s="529" t="s">
        <v>1176</v>
      </c>
    </row>
    <row r="4" spans="1:32" ht="11.25">
      <c r="A4" s="773">
        <v>1</v>
      </c>
      <c r="B4" s="787" t="s">
        <v>296</v>
      </c>
      <c r="C4" s="785" t="s">
        <v>297</v>
      </c>
      <c r="D4" s="783">
        <v>1209</v>
      </c>
      <c r="E4" s="781" t="s">
        <v>298</v>
      </c>
      <c r="F4" s="791">
        <v>1000</v>
      </c>
      <c r="G4" s="789" t="s">
        <v>24</v>
      </c>
      <c r="H4" s="335"/>
      <c r="I4" s="813"/>
      <c r="J4" s="775"/>
      <c r="K4" s="775"/>
      <c r="L4" s="335"/>
      <c r="M4" s="813"/>
      <c r="N4" s="775"/>
      <c r="O4" s="775"/>
      <c r="P4" s="335"/>
      <c r="Q4" s="789" t="s">
        <v>24</v>
      </c>
      <c r="R4" s="823">
        <v>5.32</v>
      </c>
      <c r="S4" s="855">
        <v>1.67</v>
      </c>
      <c r="T4" s="335"/>
      <c r="U4" s="845">
        <v>1</v>
      </c>
      <c r="V4" s="505">
        <v>5.32</v>
      </c>
      <c r="W4" s="505">
        <v>2.96</v>
      </c>
      <c r="X4" s="335"/>
      <c r="Y4" s="530" t="s">
        <v>800</v>
      </c>
      <c r="Z4" s="530" t="s">
        <v>801</v>
      </c>
      <c r="AA4" s="530" t="s">
        <v>301</v>
      </c>
      <c r="AB4" s="305" t="s">
        <v>24</v>
      </c>
      <c r="AC4" s="305" t="s">
        <v>24</v>
      </c>
      <c r="AD4" s="306">
        <v>10.44</v>
      </c>
      <c r="AE4" s="306">
        <v>2.62</v>
      </c>
      <c r="AF4" s="485" t="s">
        <v>745</v>
      </c>
    </row>
    <row r="5" spans="1:32" ht="11.25">
      <c r="A5" s="774"/>
      <c r="B5" s="788"/>
      <c r="C5" s="786"/>
      <c r="D5" s="784"/>
      <c r="E5" s="782"/>
      <c r="F5" s="792"/>
      <c r="G5" s="790"/>
      <c r="H5" s="335"/>
      <c r="I5" s="814"/>
      <c r="J5" s="776"/>
      <c r="K5" s="776"/>
      <c r="L5" s="335"/>
      <c r="M5" s="814"/>
      <c r="N5" s="776"/>
      <c r="O5" s="776"/>
      <c r="P5" s="335"/>
      <c r="Q5" s="790"/>
      <c r="R5" s="824"/>
      <c r="S5" s="856"/>
      <c r="T5" s="335"/>
      <c r="U5" s="846"/>
      <c r="V5" s="506"/>
      <c r="W5" s="506"/>
      <c r="X5" s="335"/>
      <c r="Y5" s="530" t="s">
        <v>800</v>
      </c>
      <c r="Z5" s="531" t="s">
        <v>300</v>
      </c>
      <c r="AA5" s="531" t="s">
        <v>301</v>
      </c>
      <c r="AB5" s="304" t="s">
        <v>24</v>
      </c>
      <c r="AC5" s="304">
        <v>1</v>
      </c>
      <c r="AD5" s="481">
        <v>4.32</v>
      </c>
      <c r="AE5" s="482">
        <v>1.44</v>
      </c>
      <c r="AF5" s="485" t="s">
        <v>5</v>
      </c>
    </row>
    <row r="6" spans="1:32" ht="11.25">
      <c r="A6" s="801">
        <v>2</v>
      </c>
      <c r="B6" s="779" t="s">
        <v>296</v>
      </c>
      <c r="C6" s="777" t="s">
        <v>302</v>
      </c>
      <c r="D6" s="799" t="s">
        <v>303</v>
      </c>
      <c r="E6" s="701" t="s">
        <v>304</v>
      </c>
      <c r="F6" s="797">
        <v>2500</v>
      </c>
      <c r="G6" s="795" t="s">
        <v>24</v>
      </c>
      <c r="H6" s="335"/>
      <c r="I6" s="811"/>
      <c r="J6" s="809"/>
      <c r="K6" s="809"/>
      <c r="L6" s="335"/>
      <c r="M6" s="811"/>
      <c r="N6" s="809"/>
      <c r="O6" s="809"/>
      <c r="P6" s="335"/>
      <c r="Q6" s="795" t="s">
        <v>24</v>
      </c>
      <c r="R6" s="827">
        <v>2.42</v>
      </c>
      <c r="S6" s="827">
        <v>1.14</v>
      </c>
      <c r="T6" s="335"/>
      <c r="U6" s="843">
        <v>1</v>
      </c>
      <c r="V6" s="507">
        <v>2.42</v>
      </c>
      <c r="W6" s="508">
        <v>1</v>
      </c>
      <c r="X6" s="335"/>
      <c r="Y6" s="532" t="s">
        <v>800</v>
      </c>
      <c r="Z6" s="532" t="s">
        <v>802</v>
      </c>
      <c r="AA6" s="532" t="s">
        <v>803</v>
      </c>
      <c r="AB6" s="347" t="s">
        <v>24</v>
      </c>
      <c r="AC6" s="347" t="s">
        <v>24</v>
      </c>
      <c r="AD6" s="348">
        <v>6</v>
      </c>
      <c r="AE6" s="348">
        <v>1.1</v>
      </c>
      <c r="AF6" s="486" t="s">
        <v>745</v>
      </c>
    </row>
    <row r="7" spans="1:32" ht="11.25">
      <c r="A7" s="802"/>
      <c r="B7" s="780"/>
      <c r="C7" s="778"/>
      <c r="D7" s="800"/>
      <c r="E7" s="702"/>
      <c r="F7" s="798"/>
      <c r="G7" s="796"/>
      <c r="H7" s="335"/>
      <c r="I7" s="812"/>
      <c r="J7" s="810"/>
      <c r="K7" s="810"/>
      <c r="L7" s="335"/>
      <c r="M7" s="812"/>
      <c r="N7" s="810"/>
      <c r="O7" s="810"/>
      <c r="P7" s="335"/>
      <c r="Q7" s="796"/>
      <c r="R7" s="828"/>
      <c r="S7" s="828"/>
      <c r="T7" s="335"/>
      <c r="U7" s="844"/>
      <c r="V7" s="509"/>
      <c r="W7" s="510"/>
      <c r="X7" s="335"/>
      <c r="Y7" s="532" t="s">
        <v>800</v>
      </c>
      <c r="Z7" s="533" t="s">
        <v>305</v>
      </c>
      <c r="AA7" s="533" t="s">
        <v>306</v>
      </c>
      <c r="AB7" s="345" t="s">
        <v>24</v>
      </c>
      <c r="AC7" s="345">
        <v>1</v>
      </c>
      <c r="AD7" s="483">
        <v>3.24</v>
      </c>
      <c r="AE7" s="484">
        <v>1.08</v>
      </c>
      <c r="AF7" s="486" t="s">
        <v>5</v>
      </c>
    </row>
    <row r="8" spans="1:32" ht="11.25">
      <c r="A8" s="773">
        <v>3</v>
      </c>
      <c r="B8" s="787" t="s">
        <v>296</v>
      </c>
      <c r="C8" s="803" t="s">
        <v>302</v>
      </c>
      <c r="D8" s="783" t="s">
        <v>307</v>
      </c>
      <c r="E8" s="781" t="s">
        <v>308</v>
      </c>
      <c r="F8" s="793">
        <v>12000</v>
      </c>
      <c r="G8" s="789" t="s">
        <v>24</v>
      </c>
      <c r="H8" s="335"/>
      <c r="I8" s="813"/>
      <c r="J8" s="775"/>
      <c r="K8" s="775"/>
      <c r="L8" s="335"/>
      <c r="M8" s="813"/>
      <c r="N8" s="775"/>
      <c r="O8" s="775"/>
      <c r="P8" s="335"/>
      <c r="Q8" s="789" t="s">
        <v>24</v>
      </c>
      <c r="R8" s="823">
        <v>0.8</v>
      </c>
      <c r="S8" s="823">
        <v>0.29</v>
      </c>
      <c r="T8" s="335"/>
      <c r="U8" s="845">
        <v>1</v>
      </c>
      <c r="V8" s="505">
        <v>0.8</v>
      </c>
      <c r="W8" s="511">
        <v>0.26</v>
      </c>
      <c r="X8" s="335"/>
      <c r="Y8" s="530" t="s">
        <v>800</v>
      </c>
      <c r="Z8" s="530" t="s">
        <v>804</v>
      </c>
      <c r="AA8" s="530" t="s">
        <v>805</v>
      </c>
      <c r="AB8" s="305" t="s">
        <v>24</v>
      </c>
      <c r="AC8" s="305" t="s">
        <v>24</v>
      </c>
      <c r="AD8" s="306">
        <v>2.01</v>
      </c>
      <c r="AE8" s="306">
        <v>0.28</v>
      </c>
      <c r="AF8" s="485" t="s">
        <v>745</v>
      </c>
    </row>
    <row r="9" spans="1:32" ht="11.25">
      <c r="A9" s="774"/>
      <c r="B9" s="788"/>
      <c r="C9" s="804"/>
      <c r="D9" s="784"/>
      <c r="E9" s="782"/>
      <c r="F9" s="794"/>
      <c r="G9" s="790"/>
      <c r="H9" s="335"/>
      <c r="I9" s="814"/>
      <c r="J9" s="776"/>
      <c r="K9" s="776"/>
      <c r="L9" s="335"/>
      <c r="M9" s="814"/>
      <c r="N9" s="776"/>
      <c r="O9" s="776"/>
      <c r="P9" s="335"/>
      <c r="Q9" s="790"/>
      <c r="R9" s="824"/>
      <c r="S9" s="824"/>
      <c r="T9" s="335"/>
      <c r="U9" s="846"/>
      <c r="V9" s="506"/>
      <c r="W9" s="512"/>
      <c r="X9" s="335"/>
      <c r="Y9" s="530" t="s">
        <v>800</v>
      </c>
      <c r="Z9" s="531" t="s">
        <v>309</v>
      </c>
      <c r="AA9" s="531" t="s">
        <v>310</v>
      </c>
      <c r="AB9" s="304" t="s">
        <v>24</v>
      </c>
      <c r="AC9" s="304">
        <v>1</v>
      </c>
      <c r="AD9" s="481">
        <v>1.1</v>
      </c>
      <c r="AE9" s="482">
        <v>0.24149999999999996</v>
      </c>
      <c r="AF9" s="485" t="s">
        <v>5</v>
      </c>
    </row>
    <row r="10" spans="1:32" ht="11.25">
      <c r="A10" s="801">
        <v>4</v>
      </c>
      <c r="B10" s="779" t="s">
        <v>296</v>
      </c>
      <c r="C10" s="807" t="s">
        <v>302</v>
      </c>
      <c r="D10" s="799" t="s">
        <v>37</v>
      </c>
      <c r="E10" s="701" t="s">
        <v>311</v>
      </c>
      <c r="F10" s="805">
        <v>7000</v>
      </c>
      <c r="G10" s="795" t="s">
        <v>24</v>
      </c>
      <c r="H10" s="337"/>
      <c r="I10" s="811"/>
      <c r="J10" s="809"/>
      <c r="K10" s="809"/>
      <c r="L10" s="337"/>
      <c r="M10" s="811"/>
      <c r="N10" s="809"/>
      <c r="O10" s="809"/>
      <c r="P10" s="337"/>
      <c r="Q10" s="795" t="s">
        <v>24</v>
      </c>
      <c r="R10" s="829">
        <v>0.84</v>
      </c>
      <c r="S10" s="829">
        <v>0.3</v>
      </c>
      <c r="T10" s="337"/>
      <c r="U10" s="847">
        <v>1</v>
      </c>
      <c r="V10" s="513">
        <v>0.84</v>
      </c>
      <c r="W10" s="514">
        <v>0.28</v>
      </c>
      <c r="X10" s="337"/>
      <c r="Y10" s="534" t="s">
        <v>800</v>
      </c>
      <c r="Z10" s="534" t="s">
        <v>806</v>
      </c>
      <c r="AA10" s="534" t="s">
        <v>807</v>
      </c>
      <c r="AB10" s="354" t="s">
        <v>24</v>
      </c>
      <c r="AC10" s="354" t="s">
        <v>24</v>
      </c>
      <c r="AD10" s="355">
        <v>2.04</v>
      </c>
      <c r="AE10" s="355">
        <v>0.29</v>
      </c>
      <c r="AF10" s="487" t="s">
        <v>745</v>
      </c>
    </row>
    <row r="11" spans="1:32" ht="11.25">
      <c r="A11" s="802"/>
      <c r="B11" s="780"/>
      <c r="C11" s="808"/>
      <c r="D11" s="800"/>
      <c r="E11" s="702"/>
      <c r="F11" s="806"/>
      <c r="G11" s="796"/>
      <c r="H11" s="337"/>
      <c r="I11" s="812"/>
      <c r="J11" s="810"/>
      <c r="K11" s="810"/>
      <c r="L11" s="337"/>
      <c r="M11" s="812"/>
      <c r="N11" s="810"/>
      <c r="O11" s="810"/>
      <c r="P11" s="337"/>
      <c r="Q11" s="796"/>
      <c r="R11" s="830"/>
      <c r="S11" s="830"/>
      <c r="T11" s="337"/>
      <c r="U11" s="848"/>
      <c r="V11" s="515"/>
      <c r="W11" s="516"/>
      <c r="X11" s="337"/>
      <c r="Y11" s="532" t="s">
        <v>800</v>
      </c>
      <c r="Z11" s="533" t="s">
        <v>312</v>
      </c>
      <c r="AA11" s="533" t="s">
        <v>313</v>
      </c>
      <c r="AB11" s="345" t="s">
        <v>24</v>
      </c>
      <c r="AC11" s="345">
        <v>1</v>
      </c>
      <c r="AD11" s="483">
        <v>1.2</v>
      </c>
      <c r="AE11" s="484">
        <v>0.24200000000000002</v>
      </c>
      <c r="AF11" s="487" t="s">
        <v>5</v>
      </c>
    </row>
    <row r="12" spans="1:32" ht="11.25">
      <c r="A12" s="773">
        <v>5</v>
      </c>
      <c r="B12" s="787" t="s">
        <v>296</v>
      </c>
      <c r="C12" s="803" t="s">
        <v>302</v>
      </c>
      <c r="D12" s="783" t="s">
        <v>314</v>
      </c>
      <c r="E12" s="781" t="s">
        <v>315</v>
      </c>
      <c r="F12" s="793">
        <v>1000</v>
      </c>
      <c r="G12" s="789" t="s">
        <v>24</v>
      </c>
      <c r="H12" s="335"/>
      <c r="I12" s="813"/>
      <c r="J12" s="775"/>
      <c r="K12" s="775"/>
      <c r="L12" s="335"/>
      <c r="M12" s="813"/>
      <c r="N12" s="775"/>
      <c r="O12" s="775"/>
      <c r="P12" s="335"/>
      <c r="Q12" s="789" t="s">
        <v>24</v>
      </c>
      <c r="R12" s="823">
        <v>1.36</v>
      </c>
      <c r="S12" s="823">
        <v>0.54</v>
      </c>
      <c r="T12" s="335"/>
      <c r="U12" s="845">
        <v>1</v>
      </c>
      <c r="V12" s="505">
        <v>1.36</v>
      </c>
      <c r="W12" s="511">
        <v>0.52</v>
      </c>
      <c r="X12" s="335"/>
      <c r="Y12" s="530" t="s">
        <v>800</v>
      </c>
      <c r="Z12" s="530" t="s">
        <v>808</v>
      </c>
      <c r="AA12" s="530" t="s">
        <v>809</v>
      </c>
      <c r="AB12" s="305" t="s">
        <v>24</v>
      </c>
      <c r="AC12" s="305" t="s">
        <v>24</v>
      </c>
      <c r="AD12" s="306">
        <v>3.03</v>
      </c>
      <c r="AE12" s="306">
        <v>0.51</v>
      </c>
      <c r="AF12" s="485" t="s">
        <v>745</v>
      </c>
    </row>
    <row r="13" spans="1:32" ht="11.25">
      <c r="A13" s="774"/>
      <c r="B13" s="788"/>
      <c r="C13" s="804"/>
      <c r="D13" s="784"/>
      <c r="E13" s="782"/>
      <c r="F13" s="794"/>
      <c r="G13" s="790"/>
      <c r="H13" s="335"/>
      <c r="I13" s="814"/>
      <c r="J13" s="776"/>
      <c r="K13" s="776"/>
      <c r="L13" s="335"/>
      <c r="M13" s="814"/>
      <c r="N13" s="776"/>
      <c r="O13" s="776"/>
      <c r="P13" s="335"/>
      <c r="Q13" s="790"/>
      <c r="R13" s="824"/>
      <c r="S13" s="824"/>
      <c r="T13" s="335"/>
      <c r="U13" s="846"/>
      <c r="V13" s="506"/>
      <c r="W13" s="512"/>
      <c r="X13" s="335"/>
      <c r="Y13" s="530" t="s">
        <v>800</v>
      </c>
      <c r="Z13" s="531" t="s">
        <v>316</v>
      </c>
      <c r="AA13" s="531" t="s">
        <v>317</v>
      </c>
      <c r="AB13" s="304" t="s">
        <v>24</v>
      </c>
      <c r="AC13" s="304">
        <v>1</v>
      </c>
      <c r="AD13" s="481">
        <v>1.68</v>
      </c>
      <c r="AE13" s="482">
        <v>0.504</v>
      </c>
      <c r="AF13" s="485" t="s">
        <v>5</v>
      </c>
    </row>
    <row r="14" spans="1:32" ht="11.25">
      <c r="A14" s="801">
        <v>6</v>
      </c>
      <c r="B14" s="779" t="s">
        <v>296</v>
      </c>
      <c r="C14" s="777" t="s">
        <v>302</v>
      </c>
      <c r="D14" s="799" t="s">
        <v>318</v>
      </c>
      <c r="E14" s="701" t="s">
        <v>319</v>
      </c>
      <c r="F14" s="797">
        <v>2000</v>
      </c>
      <c r="G14" s="795" t="s">
        <v>24</v>
      </c>
      <c r="H14" s="335"/>
      <c r="I14" s="811"/>
      <c r="J14" s="809"/>
      <c r="K14" s="809"/>
      <c r="L14" s="335"/>
      <c r="M14" s="811"/>
      <c r="N14" s="809"/>
      <c r="O14" s="809"/>
      <c r="P14" s="335"/>
      <c r="Q14" s="795" t="s">
        <v>24</v>
      </c>
      <c r="R14" s="827">
        <v>1.48</v>
      </c>
      <c r="S14" s="827">
        <v>0.68</v>
      </c>
      <c r="T14" s="335"/>
      <c r="U14" s="843">
        <v>1</v>
      </c>
      <c r="V14" s="507">
        <v>1.48</v>
      </c>
      <c r="W14" s="508">
        <v>0.65</v>
      </c>
      <c r="X14" s="335"/>
      <c r="Y14" s="532" t="s">
        <v>800</v>
      </c>
      <c r="Z14" s="532" t="s">
        <v>810</v>
      </c>
      <c r="AA14" s="532" t="s">
        <v>811</v>
      </c>
      <c r="AB14" s="347" t="s">
        <v>24</v>
      </c>
      <c r="AC14" s="347" t="s">
        <v>24</v>
      </c>
      <c r="AD14" s="348">
        <v>3.45</v>
      </c>
      <c r="AE14" s="348">
        <v>0.68</v>
      </c>
      <c r="AF14" s="486" t="s">
        <v>745</v>
      </c>
    </row>
    <row r="15" spans="1:32" ht="22.5">
      <c r="A15" s="802"/>
      <c r="B15" s="780"/>
      <c r="C15" s="778"/>
      <c r="D15" s="800"/>
      <c r="E15" s="702"/>
      <c r="F15" s="798"/>
      <c r="G15" s="796"/>
      <c r="H15" s="335"/>
      <c r="I15" s="812"/>
      <c r="J15" s="810"/>
      <c r="K15" s="810"/>
      <c r="L15" s="335"/>
      <c r="M15" s="812"/>
      <c r="N15" s="810"/>
      <c r="O15" s="810"/>
      <c r="P15" s="335"/>
      <c r="Q15" s="796"/>
      <c r="R15" s="828"/>
      <c r="S15" s="828"/>
      <c r="T15" s="335"/>
      <c r="U15" s="844"/>
      <c r="V15" s="509"/>
      <c r="W15" s="510"/>
      <c r="X15" s="335"/>
      <c r="Y15" s="533" t="s">
        <v>299</v>
      </c>
      <c r="Z15" s="533" t="s">
        <v>320</v>
      </c>
      <c r="AA15" s="533" t="s">
        <v>321</v>
      </c>
      <c r="AB15" s="345" t="s">
        <v>24</v>
      </c>
      <c r="AC15" s="345">
        <v>1</v>
      </c>
      <c r="AD15" s="483">
        <v>2.1</v>
      </c>
      <c r="AE15" s="484">
        <v>0.5992000000000001</v>
      </c>
      <c r="AF15" s="486" t="s">
        <v>5</v>
      </c>
    </row>
    <row r="16" spans="1:32" ht="11.25">
      <c r="A16" s="23">
        <v>7</v>
      </c>
      <c r="B16" s="23" t="s">
        <v>322</v>
      </c>
      <c r="C16" s="24" t="s">
        <v>297</v>
      </c>
      <c r="D16" s="14" t="s">
        <v>323</v>
      </c>
      <c r="E16" s="28" t="s">
        <v>324</v>
      </c>
      <c r="F16" s="27">
        <v>3000</v>
      </c>
      <c r="G16" s="34" t="s">
        <v>325</v>
      </c>
      <c r="H16" s="337"/>
      <c r="I16" s="465" t="s">
        <v>325</v>
      </c>
      <c r="J16" s="430">
        <v>2.22</v>
      </c>
      <c r="K16" s="430">
        <v>0.96</v>
      </c>
      <c r="L16" s="337"/>
      <c r="M16" s="460" t="s">
        <v>326</v>
      </c>
      <c r="N16" s="412">
        <v>4.3</v>
      </c>
      <c r="O16" s="412">
        <v>1</v>
      </c>
      <c r="P16" s="337"/>
      <c r="Q16" s="34" t="s">
        <v>325</v>
      </c>
      <c r="R16" s="419" t="s">
        <v>865</v>
      </c>
      <c r="S16" s="420">
        <v>0.73</v>
      </c>
      <c r="T16" s="337"/>
      <c r="U16" s="450">
        <v>1</v>
      </c>
      <c r="V16" s="308">
        <v>0</v>
      </c>
      <c r="W16" s="308">
        <v>0.74</v>
      </c>
      <c r="X16" s="337"/>
      <c r="Y16" s="535"/>
      <c r="Z16" s="535"/>
      <c r="AA16" s="535"/>
      <c r="AB16" s="307"/>
      <c r="AC16" s="307"/>
      <c r="AD16" s="308"/>
      <c r="AE16" s="308"/>
      <c r="AF16" s="488"/>
    </row>
    <row r="17" spans="1:32" ht="22.5">
      <c r="A17" s="340">
        <v>8</v>
      </c>
      <c r="B17" s="340" t="s">
        <v>322</v>
      </c>
      <c r="C17" s="340" t="s">
        <v>328</v>
      </c>
      <c r="D17" s="356" t="s">
        <v>329</v>
      </c>
      <c r="E17" s="357" t="s">
        <v>330</v>
      </c>
      <c r="F17" s="343">
        <v>2500</v>
      </c>
      <c r="G17" s="344" t="s">
        <v>325</v>
      </c>
      <c r="H17" s="337"/>
      <c r="I17" s="466" t="s">
        <v>325</v>
      </c>
      <c r="J17" s="431">
        <v>1.19</v>
      </c>
      <c r="K17" s="431">
        <v>0.22</v>
      </c>
      <c r="L17" s="337"/>
      <c r="M17" s="461"/>
      <c r="N17" s="414"/>
      <c r="O17" s="414"/>
      <c r="P17" s="337"/>
      <c r="Q17" s="344" t="s">
        <v>325</v>
      </c>
      <c r="R17" s="418" t="s">
        <v>865</v>
      </c>
      <c r="S17" s="421">
        <v>0.19</v>
      </c>
      <c r="T17" s="337"/>
      <c r="U17" s="449">
        <v>1</v>
      </c>
      <c r="V17" s="353">
        <v>0.68</v>
      </c>
      <c r="W17" s="353">
        <v>0.38</v>
      </c>
      <c r="X17" s="337"/>
      <c r="Y17" s="533" t="s">
        <v>331</v>
      </c>
      <c r="Z17" s="533" t="s">
        <v>329</v>
      </c>
      <c r="AA17" s="533" t="s">
        <v>332</v>
      </c>
      <c r="AB17" s="345" t="s">
        <v>325</v>
      </c>
      <c r="AC17" s="345">
        <v>1</v>
      </c>
      <c r="AD17" s="483">
        <v>1.68</v>
      </c>
      <c r="AE17" s="483">
        <v>0.24700000000000003</v>
      </c>
      <c r="AF17" s="489" t="s">
        <v>5</v>
      </c>
    </row>
    <row r="18" spans="1:32" ht="22.5">
      <c r="A18" s="23">
        <v>9</v>
      </c>
      <c r="B18" s="33" t="s">
        <v>322</v>
      </c>
      <c r="C18" s="33" t="s">
        <v>297</v>
      </c>
      <c r="D18" s="31" t="s">
        <v>333</v>
      </c>
      <c r="E18" s="28" t="s">
        <v>334</v>
      </c>
      <c r="F18" s="27">
        <v>1000</v>
      </c>
      <c r="G18" s="34" t="s">
        <v>325</v>
      </c>
      <c r="H18" s="337"/>
      <c r="I18" s="467"/>
      <c r="J18" s="432"/>
      <c r="K18" s="432"/>
      <c r="L18" s="337"/>
      <c r="M18" s="460" t="s">
        <v>326</v>
      </c>
      <c r="N18" s="412" t="s">
        <v>327</v>
      </c>
      <c r="O18" s="412">
        <v>0.455</v>
      </c>
      <c r="P18" s="337"/>
      <c r="Q18" s="34" t="s">
        <v>325</v>
      </c>
      <c r="R18" s="419" t="s">
        <v>865</v>
      </c>
      <c r="S18" s="420">
        <v>0.27</v>
      </c>
      <c r="T18" s="337"/>
      <c r="U18" s="450">
        <v>1</v>
      </c>
      <c r="V18" s="308">
        <v>0.61</v>
      </c>
      <c r="W18" s="308">
        <v>0.37</v>
      </c>
      <c r="X18" s="337"/>
      <c r="Y18" s="535"/>
      <c r="Z18" s="535"/>
      <c r="AA18" s="535"/>
      <c r="AB18" s="307"/>
      <c r="AC18" s="307"/>
      <c r="AD18" s="308"/>
      <c r="AE18" s="308"/>
      <c r="AF18" s="488"/>
    </row>
    <row r="19" spans="1:32" ht="11.25">
      <c r="A19" s="340">
        <v>10</v>
      </c>
      <c r="B19" s="358" t="s">
        <v>322</v>
      </c>
      <c r="C19" s="340" t="s">
        <v>297</v>
      </c>
      <c r="D19" s="96" t="s">
        <v>335</v>
      </c>
      <c r="E19" s="359" t="s">
        <v>336</v>
      </c>
      <c r="F19" s="343">
        <v>1000</v>
      </c>
      <c r="G19" s="344" t="s">
        <v>325</v>
      </c>
      <c r="H19" s="335"/>
      <c r="I19" s="468"/>
      <c r="J19" s="433"/>
      <c r="K19" s="433"/>
      <c r="L19" s="335"/>
      <c r="M19" s="461" t="s">
        <v>326</v>
      </c>
      <c r="N19" s="414" t="s">
        <v>327</v>
      </c>
      <c r="O19" s="414">
        <v>0.099</v>
      </c>
      <c r="P19" s="335"/>
      <c r="Q19" s="344" t="s">
        <v>325</v>
      </c>
      <c r="R19" s="417" t="s">
        <v>865</v>
      </c>
      <c r="S19" s="417">
        <v>0.1</v>
      </c>
      <c r="T19" s="335"/>
      <c r="U19" s="448">
        <v>1</v>
      </c>
      <c r="V19" s="346">
        <v>0.29000000000000004</v>
      </c>
      <c r="W19" s="349">
        <v>0.08</v>
      </c>
      <c r="X19" s="335"/>
      <c r="Y19" s="533"/>
      <c r="Z19" s="533"/>
      <c r="AA19" s="533"/>
      <c r="AB19" s="345"/>
      <c r="AC19" s="345"/>
      <c r="AD19" s="346"/>
      <c r="AE19" s="346"/>
      <c r="AF19" s="490"/>
    </row>
    <row r="20" spans="1:32" ht="11.25">
      <c r="A20" s="23">
        <v>11</v>
      </c>
      <c r="B20" s="33" t="s">
        <v>322</v>
      </c>
      <c r="C20" s="23" t="s">
        <v>297</v>
      </c>
      <c r="D20" s="14" t="s">
        <v>337</v>
      </c>
      <c r="E20" s="28" t="s">
        <v>338</v>
      </c>
      <c r="F20" s="27">
        <v>15000</v>
      </c>
      <c r="G20" s="34" t="s">
        <v>325</v>
      </c>
      <c r="H20" s="337"/>
      <c r="I20" s="465" t="s">
        <v>325</v>
      </c>
      <c r="J20" s="430">
        <v>539.99</v>
      </c>
      <c r="K20" s="430">
        <v>0.19179</v>
      </c>
      <c r="L20" s="337"/>
      <c r="M20" s="460" t="s">
        <v>326</v>
      </c>
      <c r="N20" s="412" t="s">
        <v>327</v>
      </c>
      <c r="O20" s="412">
        <v>0.099</v>
      </c>
      <c r="P20" s="337"/>
      <c r="Q20" s="34" t="s">
        <v>325</v>
      </c>
      <c r="R20" s="419" t="s">
        <v>865</v>
      </c>
      <c r="S20" s="419">
        <v>0.1</v>
      </c>
      <c r="T20" s="337"/>
      <c r="U20" s="450">
        <v>1</v>
      </c>
      <c r="V20" s="308">
        <v>0.29000000000000004</v>
      </c>
      <c r="W20" s="309">
        <v>0.08</v>
      </c>
      <c r="X20" s="337"/>
      <c r="Y20" s="535"/>
      <c r="Z20" s="535"/>
      <c r="AA20" s="535"/>
      <c r="AB20" s="307"/>
      <c r="AC20" s="307"/>
      <c r="AD20" s="308"/>
      <c r="AE20" s="308"/>
      <c r="AF20" s="488"/>
    </row>
    <row r="21" spans="1:32" ht="11.25">
      <c r="A21" s="340">
        <v>12</v>
      </c>
      <c r="B21" s="340" t="s">
        <v>322</v>
      </c>
      <c r="C21" s="340" t="s">
        <v>297</v>
      </c>
      <c r="D21" s="202" t="s">
        <v>339</v>
      </c>
      <c r="E21" s="342" t="s">
        <v>340</v>
      </c>
      <c r="F21" s="343">
        <v>6</v>
      </c>
      <c r="G21" s="344" t="s">
        <v>341</v>
      </c>
      <c r="H21" s="337"/>
      <c r="I21" s="466" t="s">
        <v>341</v>
      </c>
      <c r="J21" s="431">
        <v>1096.47</v>
      </c>
      <c r="K21" s="431">
        <v>284.29</v>
      </c>
      <c r="L21" s="337"/>
      <c r="M21" s="461" t="s">
        <v>342</v>
      </c>
      <c r="N21" s="414" t="s">
        <v>327</v>
      </c>
      <c r="O21" s="415">
        <v>227.5</v>
      </c>
      <c r="P21" s="337"/>
      <c r="Q21" s="344" t="s">
        <v>341</v>
      </c>
      <c r="R21" s="418" t="s">
        <v>865</v>
      </c>
      <c r="S21" s="418">
        <v>259.94</v>
      </c>
      <c r="T21" s="337"/>
      <c r="U21" s="451"/>
      <c r="V21" s="360"/>
      <c r="W21" s="360"/>
      <c r="X21" s="337"/>
      <c r="Y21" s="536"/>
      <c r="Z21" s="536"/>
      <c r="AA21" s="536"/>
      <c r="AB21" s="352"/>
      <c r="AC21" s="352"/>
      <c r="AD21" s="353"/>
      <c r="AE21" s="353"/>
      <c r="AF21" s="489"/>
    </row>
    <row r="22" spans="1:32" ht="22.5">
      <c r="A22" s="23">
        <v>13</v>
      </c>
      <c r="B22" s="23" t="s">
        <v>322</v>
      </c>
      <c r="C22" s="24" t="s">
        <v>331</v>
      </c>
      <c r="D22" s="14" t="s">
        <v>343</v>
      </c>
      <c r="E22" s="28" t="s">
        <v>344</v>
      </c>
      <c r="F22" s="27">
        <v>1000</v>
      </c>
      <c r="G22" s="34" t="s">
        <v>325</v>
      </c>
      <c r="H22" s="407"/>
      <c r="I22" s="323"/>
      <c r="J22" s="422"/>
      <c r="K22" s="422"/>
      <c r="L22" s="407"/>
      <c r="M22" s="460" t="s">
        <v>326</v>
      </c>
      <c r="N22" s="412" t="s">
        <v>327</v>
      </c>
      <c r="O22" s="412">
        <v>0.06</v>
      </c>
      <c r="P22" s="407"/>
      <c r="Q22" s="34" t="s">
        <v>325</v>
      </c>
      <c r="R22" s="422" t="s">
        <v>865</v>
      </c>
      <c r="S22" s="422">
        <v>0.05</v>
      </c>
      <c r="T22" s="407"/>
      <c r="U22" s="452">
        <v>1</v>
      </c>
      <c r="V22" s="311">
        <v>0</v>
      </c>
      <c r="W22" s="311">
        <v>0.04</v>
      </c>
      <c r="X22" s="407"/>
      <c r="Y22" s="537" t="s">
        <v>812</v>
      </c>
      <c r="Z22" s="537" t="s">
        <v>1059</v>
      </c>
      <c r="AA22" s="537"/>
      <c r="AB22" s="310" t="s">
        <v>24</v>
      </c>
      <c r="AC22" s="310">
        <v>1000</v>
      </c>
      <c r="AD22" s="311">
        <v>1680</v>
      </c>
      <c r="AE22" s="311">
        <v>106887</v>
      </c>
      <c r="AF22" s="491" t="s">
        <v>745</v>
      </c>
    </row>
    <row r="23" spans="1:32" ht="11.25">
      <c r="A23" s="340">
        <v>14</v>
      </c>
      <c r="B23" s="340" t="s">
        <v>322</v>
      </c>
      <c r="C23" s="341" t="s">
        <v>331</v>
      </c>
      <c r="D23" s="356" t="s">
        <v>345</v>
      </c>
      <c r="E23" s="342" t="s">
        <v>344</v>
      </c>
      <c r="F23" s="343">
        <v>1000</v>
      </c>
      <c r="G23" s="344" t="s">
        <v>325</v>
      </c>
      <c r="H23" s="338"/>
      <c r="I23" s="469" t="s">
        <v>325</v>
      </c>
      <c r="J23" s="434" t="s">
        <v>813</v>
      </c>
      <c r="K23" s="434">
        <v>0.057</v>
      </c>
      <c r="L23" s="338"/>
      <c r="M23" s="461" t="s">
        <v>326</v>
      </c>
      <c r="N23" s="414" t="s">
        <v>327</v>
      </c>
      <c r="O23" s="414">
        <v>0.06</v>
      </c>
      <c r="P23" s="338"/>
      <c r="Q23" s="344" t="s">
        <v>325</v>
      </c>
      <c r="R23" s="423" t="s">
        <v>865</v>
      </c>
      <c r="S23" s="423">
        <v>0.05</v>
      </c>
      <c r="T23" s="338"/>
      <c r="U23" s="453">
        <v>1</v>
      </c>
      <c r="V23" s="363">
        <v>0</v>
      </c>
      <c r="W23" s="364">
        <v>0.04</v>
      </c>
      <c r="X23" s="338"/>
      <c r="Y23" s="538"/>
      <c r="Z23" s="538"/>
      <c r="AA23" s="538"/>
      <c r="AB23" s="362"/>
      <c r="AC23" s="362"/>
      <c r="AD23" s="361"/>
      <c r="AE23" s="361"/>
      <c r="AF23" s="492"/>
    </row>
    <row r="24" spans="1:32" ht="78.75">
      <c r="A24" s="23">
        <v>15</v>
      </c>
      <c r="B24" s="33" t="s">
        <v>322</v>
      </c>
      <c r="C24" s="23" t="s">
        <v>297</v>
      </c>
      <c r="D24" s="35" t="s">
        <v>346</v>
      </c>
      <c r="E24" s="46" t="s">
        <v>347</v>
      </c>
      <c r="F24" s="36">
        <v>5000</v>
      </c>
      <c r="G24" s="34" t="s">
        <v>325</v>
      </c>
      <c r="H24" s="338"/>
      <c r="I24" s="470"/>
      <c r="J24" s="435"/>
      <c r="K24" s="435"/>
      <c r="L24" s="338"/>
      <c r="M24" s="460" t="s">
        <v>326</v>
      </c>
      <c r="N24" s="412" t="s">
        <v>327</v>
      </c>
      <c r="O24" s="412">
        <v>0.08</v>
      </c>
      <c r="P24" s="338"/>
      <c r="Q24" s="34" t="s">
        <v>325</v>
      </c>
      <c r="R24" s="422" t="s">
        <v>865</v>
      </c>
      <c r="S24" s="422">
        <v>0.06</v>
      </c>
      <c r="T24" s="338"/>
      <c r="U24" s="452">
        <v>1</v>
      </c>
      <c r="V24" s="311">
        <v>0.17</v>
      </c>
      <c r="W24" s="314">
        <v>0.05</v>
      </c>
      <c r="X24" s="338"/>
      <c r="Y24" s="539"/>
      <c r="Z24" s="539"/>
      <c r="AA24" s="539"/>
      <c r="AB24" s="313"/>
      <c r="AC24" s="313"/>
      <c r="AD24" s="312"/>
      <c r="AE24" s="312"/>
      <c r="AF24" s="493"/>
    </row>
    <row r="25" spans="1:32" ht="11.25">
      <c r="A25" s="340">
        <v>16</v>
      </c>
      <c r="B25" s="340" t="s">
        <v>322</v>
      </c>
      <c r="C25" s="340" t="s">
        <v>297</v>
      </c>
      <c r="D25" s="356" t="s">
        <v>348</v>
      </c>
      <c r="E25" s="342" t="s">
        <v>349</v>
      </c>
      <c r="F25" s="343">
        <v>1000</v>
      </c>
      <c r="G25" s="344" t="s">
        <v>325</v>
      </c>
      <c r="H25" s="338"/>
      <c r="I25" s="471" t="s">
        <v>325</v>
      </c>
      <c r="J25" s="434">
        <v>192.13</v>
      </c>
      <c r="K25" s="434">
        <v>0.216</v>
      </c>
      <c r="L25" s="338"/>
      <c r="M25" s="461" t="s">
        <v>326</v>
      </c>
      <c r="N25" s="414">
        <v>0.656</v>
      </c>
      <c r="O25" s="414">
        <v>0.195</v>
      </c>
      <c r="P25" s="338"/>
      <c r="Q25" s="344" t="s">
        <v>325</v>
      </c>
      <c r="R25" s="423" t="s">
        <v>865</v>
      </c>
      <c r="S25" s="423">
        <v>0.2</v>
      </c>
      <c r="T25" s="338"/>
      <c r="U25" s="453">
        <v>1</v>
      </c>
      <c r="V25" s="363">
        <v>0.28</v>
      </c>
      <c r="W25" s="364">
        <v>0.12</v>
      </c>
      <c r="X25" s="338"/>
      <c r="Y25" s="538"/>
      <c r="Z25" s="538"/>
      <c r="AA25" s="538"/>
      <c r="AB25" s="362"/>
      <c r="AC25" s="362"/>
      <c r="AD25" s="361"/>
      <c r="AE25" s="361"/>
      <c r="AF25" s="492"/>
    </row>
    <row r="26" spans="1:32" ht="22.5">
      <c r="A26" s="23">
        <v>17</v>
      </c>
      <c r="B26" s="23" t="s">
        <v>322</v>
      </c>
      <c r="C26" s="23" t="s">
        <v>297</v>
      </c>
      <c r="D26" s="31" t="s">
        <v>350</v>
      </c>
      <c r="E26" s="32" t="s">
        <v>351</v>
      </c>
      <c r="F26" s="36">
        <v>250</v>
      </c>
      <c r="G26" s="37" t="s">
        <v>325</v>
      </c>
      <c r="H26" s="338"/>
      <c r="I26" s="472" t="s">
        <v>325</v>
      </c>
      <c r="J26" s="436">
        <v>1348.48</v>
      </c>
      <c r="K26" s="436">
        <v>1.191</v>
      </c>
      <c r="L26" s="338"/>
      <c r="M26" s="460" t="s">
        <v>326</v>
      </c>
      <c r="N26" s="412">
        <v>2.128</v>
      </c>
      <c r="O26" s="412">
        <v>1.118</v>
      </c>
      <c r="P26" s="338"/>
      <c r="Q26" s="37" t="s">
        <v>325</v>
      </c>
      <c r="R26" s="422" t="s">
        <v>865</v>
      </c>
      <c r="S26" s="422">
        <v>1.12</v>
      </c>
      <c r="T26" s="338"/>
      <c r="U26" s="452">
        <v>1</v>
      </c>
      <c r="V26" s="311">
        <v>0</v>
      </c>
      <c r="W26" s="314">
        <v>0.92</v>
      </c>
      <c r="X26" s="338"/>
      <c r="Y26" s="539"/>
      <c r="Z26" s="539"/>
      <c r="AA26" s="539"/>
      <c r="AB26" s="313"/>
      <c r="AC26" s="313"/>
      <c r="AD26" s="312"/>
      <c r="AE26" s="312"/>
      <c r="AF26" s="493"/>
    </row>
    <row r="27" spans="1:32" ht="22.5">
      <c r="A27" s="340">
        <v>18</v>
      </c>
      <c r="B27" s="358" t="s">
        <v>322</v>
      </c>
      <c r="C27" s="358" t="s">
        <v>297</v>
      </c>
      <c r="D27" s="356" t="s">
        <v>352</v>
      </c>
      <c r="E27" s="357" t="s">
        <v>353</v>
      </c>
      <c r="F27" s="365">
        <v>4000</v>
      </c>
      <c r="G27" s="344" t="s">
        <v>325</v>
      </c>
      <c r="H27" s="338"/>
      <c r="I27" s="471" t="s">
        <v>325</v>
      </c>
      <c r="J27" s="434">
        <v>640</v>
      </c>
      <c r="K27" s="434">
        <v>0.54286</v>
      </c>
      <c r="L27" s="338"/>
      <c r="M27" s="461" t="s">
        <v>326</v>
      </c>
      <c r="N27" s="414">
        <v>1</v>
      </c>
      <c r="O27" s="414">
        <v>0.51</v>
      </c>
      <c r="P27" s="338"/>
      <c r="Q27" s="344" t="s">
        <v>325</v>
      </c>
      <c r="R27" s="423" t="s">
        <v>865</v>
      </c>
      <c r="S27" s="423">
        <v>0.53</v>
      </c>
      <c r="T27" s="338"/>
      <c r="U27" s="453">
        <v>1</v>
      </c>
      <c r="V27" s="363">
        <v>0</v>
      </c>
      <c r="W27" s="364">
        <v>0.43</v>
      </c>
      <c r="X27" s="338"/>
      <c r="Y27" s="538"/>
      <c r="Z27" s="538"/>
      <c r="AA27" s="538"/>
      <c r="AB27" s="362"/>
      <c r="AC27" s="362"/>
      <c r="AD27" s="361"/>
      <c r="AE27" s="361"/>
      <c r="AF27" s="492"/>
    </row>
    <row r="28" spans="1:32" ht="22.5">
      <c r="A28" s="23">
        <v>19</v>
      </c>
      <c r="B28" s="33" t="s">
        <v>322</v>
      </c>
      <c r="C28" s="23" t="s">
        <v>354</v>
      </c>
      <c r="D28" s="25" t="s">
        <v>97</v>
      </c>
      <c r="E28" s="28" t="s">
        <v>355</v>
      </c>
      <c r="F28" s="27">
        <v>1000</v>
      </c>
      <c r="G28" s="34" t="s">
        <v>325</v>
      </c>
      <c r="H28" s="338"/>
      <c r="I28" s="472"/>
      <c r="J28" s="436"/>
      <c r="K28" s="435"/>
      <c r="L28" s="338"/>
      <c r="M28" s="460" t="s">
        <v>326</v>
      </c>
      <c r="N28" s="412" t="s">
        <v>327</v>
      </c>
      <c r="O28" s="412">
        <v>0.18</v>
      </c>
      <c r="P28" s="338"/>
      <c r="Q28" s="34" t="s">
        <v>325</v>
      </c>
      <c r="R28" s="422" t="s">
        <v>865</v>
      </c>
      <c r="S28" s="422">
        <v>0.06</v>
      </c>
      <c r="T28" s="338"/>
      <c r="U28" s="452">
        <v>1</v>
      </c>
      <c r="V28" s="311">
        <v>0.15000000000000002</v>
      </c>
      <c r="W28" s="314">
        <v>0.05</v>
      </c>
      <c r="X28" s="338"/>
      <c r="Y28" s="539"/>
      <c r="Z28" s="539"/>
      <c r="AA28" s="539"/>
      <c r="AB28" s="313"/>
      <c r="AC28" s="313"/>
      <c r="AD28" s="312"/>
      <c r="AE28" s="312"/>
      <c r="AF28" s="493"/>
    </row>
    <row r="29" spans="1:33" ht="11.25">
      <c r="A29" s="340">
        <v>20</v>
      </c>
      <c r="B29" s="366" t="s">
        <v>322</v>
      </c>
      <c r="C29" s="366" t="s">
        <v>354</v>
      </c>
      <c r="D29" s="202" t="s">
        <v>356</v>
      </c>
      <c r="E29" s="342" t="s">
        <v>357</v>
      </c>
      <c r="F29" s="367">
        <v>4</v>
      </c>
      <c r="G29" s="368" t="s">
        <v>358</v>
      </c>
      <c r="H29" s="338"/>
      <c r="I29" s="471"/>
      <c r="J29" s="434"/>
      <c r="K29" s="434"/>
      <c r="L29" s="338"/>
      <c r="M29" s="462" t="s">
        <v>326</v>
      </c>
      <c r="N29" s="446" t="s">
        <v>327</v>
      </c>
      <c r="O29" s="446">
        <v>0.72</v>
      </c>
      <c r="P29" s="338"/>
      <c r="Q29" s="368" t="s">
        <v>358</v>
      </c>
      <c r="R29" s="423" t="s">
        <v>865</v>
      </c>
      <c r="S29" s="424">
        <v>50</v>
      </c>
      <c r="T29" s="338"/>
      <c r="U29" s="454"/>
      <c r="V29" s="369"/>
      <c r="W29" s="369"/>
      <c r="X29" s="338"/>
      <c r="Y29" s="538" t="s">
        <v>812</v>
      </c>
      <c r="Z29" s="538" t="s">
        <v>814</v>
      </c>
      <c r="AA29" s="538" t="s">
        <v>815</v>
      </c>
      <c r="AB29" s="362" t="s">
        <v>325</v>
      </c>
      <c r="AC29" s="362" t="s">
        <v>325</v>
      </c>
      <c r="AD29" s="361"/>
      <c r="AE29" s="361">
        <v>0.16101</v>
      </c>
      <c r="AF29" s="492" t="s">
        <v>745</v>
      </c>
      <c r="AG29" s="317"/>
    </row>
    <row r="30" spans="1:32" ht="11.25">
      <c r="A30" s="23">
        <v>21</v>
      </c>
      <c r="B30" s="40" t="s">
        <v>322</v>
      </c>
      <c r="C30" s="41" t="s">
        <v>359</v>
      </c>
      <c r="D30" s="14" t="s">
        <v>360</v>
      </c>
      <c r="E30" s="32" t="s">
        <v>361</v>
      </c>
      <c r="F30" s="27">
        <v>3500</v>
      </c>
      <c r="G30" s="34" t="s">
        <v>325</v>
      </c>
      <c r="H30" s="339"/>
      <c r="I30" s="472"/>
      <c r="J30" s="436"/>
      <c r="K30" s="436"/>
      <c r="L30" s="339"/>
      <c r="M30" s="460" t="s">
        <v>326</v>
      </c>
      <c r="N30" s="412">
        <v>1.52</v>
      </c>
      <c r="O30" s="412">
        <v>0.43</v>
      </c>
      <c r="P30" s="339"/>
      <c r="Q30" s="34" t="s">
        <v>325</v>
      </c>
      <c r="R30" s="422" t="s">
        <v>865</v>
      </c>
      <c r="S30" s="422">
        <v>0.48</v>
      </c>
      <c r="T30" s="339"/>
      <c r="U30" s="452">
        <v>1</v>
      </c>
      <c r="V30" s="311">
        <v>0.93</v>
      </c>
      <c r="W30" s="314">
        <v>0.36</v>
      </c>
      <c r="X30" s="339"/>
      <c r="Y30" s="539" t="s">
        <v>816</v>
      </c>
      <c r="Z30" s="539" t="s">
        <v>817</v>
      </c>
      <c r="AA30" s="539" t="s">
        <v>818</v>
      </c>
      <c r="AB30" s="313" t="s">
        <v>325</v>
      </c>
      <c r="AC30" s="313" t="s">
        <v>325</v>
      </c>
      <c r="AD30" s="312">
        <v>1.773</v>
      </c>
      <c r="AE30" s="312">
        <v>0.47093</v>
      </c>
      <c r="AF30" s="493" t="s">
        <v>745</v>
      </c>
    </row>
    <row r="31" spans="1:32" ht="11.25">
      <c r="A31" s="340">
        <v>22</v>
      </c>
      <c r="B31" s="370" t="s">
        <v>322</v>
      </c>
      <c r="C31" s="371" t="s">
        <v>359</v>
      </c>
      <c r="D31" s="96" t="s">
        <v>362</v>
      </c>
      <c r="E31" s="342" t="s">
        <v>363</v>
      </c>
      <c r="F31" s="365">
        <v>1000</v>
      </c>
      <c r="G31" s="344" t="s">
        <v>325</v>
      </c>
      <c r="H31" s="339"/>
      <c r="I31" s="471"/>
      <c r="J31" s="434"/>
      <c r="K31" s="434"/>
      <c r="L31" s="339"/>
      <c r="M31" s="461" t="s">
        <v>326</v>
      </c>
      <c r="N31" s="414">
        <v>0.995</v>
      </c>
      <c r="O31" s="414">
        <v>0.27</v>
      </c>
      <c r="P31" s="339"/>
      <c r="Q31" s="344" t="s">
        <v>325</v>
      </c>
      <c r="R31" s="423" t="s">
        <v>865</v>
      </c>
      <c r="S31" s="423">
        <v>0.32</v>
      </c>
      <c r="T31" s="339"/>
      <c r="U31" s="453">
        <v>1</v>
      </c>
      <c r="V31" s="363">
        <v>0.61</v>
      </c>
      <c r="W31" s="364">
        <v>0.24</v>
      </c>
      <c r="X31" s="339"/>
      <c r="Y31" s="538" t="s">
        <v>816</v>
      </c>
      <c r="Z31" s="538" t="s">
        <v>819</v>
      </c>
      <c r="AA31" s="538" t="s">
        <v>820</v>
      </c>
      <c r="AB31" s="362" t="s">
        <v>325</v>
      </c>
      <c r="AC31" s="362" t="s">
        <v>325</v>
      </c>
      <c r="AD31" s="361">
        <v>1.163</v>
      </c>
      <c r="AE31" s="361">
        <v>0.30889</v>
      </c>
      <c r="AF31" s="492" t="s">
        <v>745</v>
      </c>
    </row>
    <row r="32" spans="1:32" ht="56.25">
      <c r="A32" s="23">
        <v>23</v>
      </c>
      <c r="B32" s="33" t="s">
        <v>322</v>
      </c>
      <c r="C32" s="23" t="s">
        <v>297</v>
      </c>
      <c r="D32" s="31" t="s">
        <v>364</v>
      </c>
      <c r="E32" s="28" t="s">
        <v>365</v>
      </c>
      <c r="F32" s="36">
        <v>1000</v>
      </c>
      <c r="G32" s="34" t="s">
        <v>325</v>
      </c>
      <c r="H32" s="339"/>
      <c r="I32" s="472" t="s">
        <v>325</v>
      </c>
      <c r="J32" s="436"/>
      <c r="K32" s="436">
        <v>0.10614</v>
      </c>
      <c r="L32" s="339"/>
      <c r="M32" s="460" t="s">
        <v>326</v>
      </c>
      <c r="N32" s="412"/>
      <c r="O32" s="412">
        <v>0.72</v>
      </c>
      <c r="P32" s="339"/>
      <c r="Q32" s="34" t="s">
        <v>325</v>
      </c>
      <c r="R32" s="422" t="s">
        <v>865</v>
      </c>
      <c r="S32" s="422">
        <v>0.06</v>
      </c>
      <c r="T32" s="339"/>
      <c r="U32" s="452">
        <v>1</v>
      </c>
      <c r="V32" s="311">
        <v>0.17</v>
      </c>
      <c r="W32" s="314">
        <v>0.05</v>
      </c>
      <c r="X32" s="339"/>
      <c r="Y32" s="539"/>
      <c r="Z32" s="539"/>
      <c r="AA32" s="539"/>
      <c r="AB32" s="313"/>
      <c r="AC32" s="313"/>
      <c r="AD32" s="312"/>
      <c r="AE32" s="312"/>
      <c r="AF32" s="493"/>
    </row>
    <row r="33" spans="1:32" ht="56.25">
      <c r="A33" s="340">
        <v>24</v>
      </c>
      <c r="B33" s="340" t="s">
        <v>322</v>
      </c>
      <c r="C33" s="341" t="s">
        <v>297</v>
      </c>
      <c r="D33" s="356" t="s">
        <v>366</v>
      </c>
      <c r="E33" s="342" t="s">
        <v>367</v>
      </c>
      <c r="F33" s="343">
        <v>1000</v>
      </c>
      <c r="G33" s="344" t="s">
        <v>325</v>
      </c>
      <c r="H33" s="338"/>
      <c r="I33" s="471" t="s">
        <v>325</v>
      </c>
      <c r="J33" s="434"/>
      <c r="K33" s="434"/>
      <c r="L33" s="338"/>
      <c r="M33" s="461" t="s">
        <v>326</v>
      </c>
      <c r="N33" s="414"/>
      <c r="O33" s="414">
        <v>0.78</v>
      </c>
      <c r="P33" s="338"/>
      <c r="Q33" s="344" t="s">
        <v>325</v>
      </c>
      <c r="R33" s="423" t="s">
        <v>865</v>
      </c>
      <c r="S33" s="423">
        <v>0.23</v>
      </c>
      <c r="T33" s="338"/>
      <c r="U33" s="453">
        <v>1</v>
      </c>
      <c r="V33" s="363">
        <v>0</v>
      </c>
      <c r="W33" s="364">
        <v>0.19</v>
      </c>
      <c r="X33" s="338"/>
      <c r="Y33" s="538" t="s">
        <v>821</v>
      </c>
      <c r="Z33" s="538" t="s">
        <v>822</v>
      </c>
      <c r="AA33" s="538" t="s">
        <v>823</v>
      </c>
      <c r="AB33" s="362" t="s">
        <v>325</v>
      </c>
      <c r="AC33" s="362" t="s">
        <v>325</v>
      </c>
      <c r="AD33" s="361">
        <v>1.38</v>
      </c>
      <c r="AE33" s="361">
        <v>1.38</v>
      </c>
      <c r="AF33" s="492" t="s">
        <v>745</v>
      </c>
    </row>
    <row r="34" spans="1:32" ht="11.25">
      <c r="A34" s="23">
        <v>25</v>
      </c>
      <c r="B34" s="14" t="s">
        <v>322</v>
      </c>
      <c r="C34" s="25" t="s">
        <v>297</v>
      </c>
      <c r="D34" s="14"/>
      <c r="E34" s="318" t="s">
        <v>368</v>
      </c>
      <c r="F34" s="43">
        <v>1</v>
      </c>
      <c r="G34" s="48" t="s">
        <v>369</v>
      </c>
      <c r="H34" s="199"/>
      <c r="I34" s="319" t="s">
        <v>824</v>
      </c>
      <c r="J34" s="425">
        <v>820</v>
      </c>
      <c r="K34" s="425">
        <v>215</v>
      </c>
      <c r="L34" s="199"/>
      <c r="M34" s="460" t="s">
        <v>370</v>
      </c>
      <c r="N34" s="412">
        <v>696.07</v>
      </c>
      <c r="O34" s="413">
        <v>193.7</v>
      </c>
      <c r="P34" s="199"/>
      <c r="Q34" s="319" t="s">
        <v>866</v>
      </c>
      <c r="R34" s="422" t="s">
        <v>865</v>
      </c>
      <c r="S34" s="425">
        <v>217.5</v>
      </c>
      <c r="T34" s="199"/>
      <c r="U34" s="455"/>
      <c r="V34" s="320"/>
      <c r="W34" s="320"/>
      <c r="X34" s="479"/>
      <c r="Y34" s="540"/>
      <c r="Z34" s="540"/>
      <c r="AA34" s="540"/>
      <c r="AB34" s="235"/>
      <c r="AC34" s="235"/>
      <c r="AD34" s="236"/>
      <c r="AE34" s="236"/>
      <c r="AF34" s="494"/>
    </row>
    <row r="35" spans="1:32" ht="11.25">
      <c r="A35" s="340">
        <v>26</v>
      </c>
      <c r="B35" s="202" t="s">
        <v>322</v>
      </c>
      <c r="C35" s="96" t="s">
        <v>297</v>
      </c>
      <c r="D35" s="202"/>
      <c r="E35" s="372" t="s">
        <v>371</v>
      </c>
      <c r="F35" s="373">
        <v>1</v>
      </c>
      <c r="G35" s="374" t="s">
        <v>369</v>
      </c>
      <c r="H35" s="199"/>
      <c r="I35" s="375" t="s">
        <v>824</v>
      </c>
      <c r="J35" s="426">
        <v>1140</v>
      </c>
      <c r="K35" s="426">
        <v>310</v>
      </c>
      <c r="L35" s="199"/>
      <c r="M35" s="461" t="s">
        <v>370</v>
      </c>
      <c r="N35" s="414">
        <v>975.18</v>
      </c>
      <c r="O35" s="415">
        <v>269.1</v>
      </c>
      <c r="P35" s="199"/>
      <c r="Q35" s="375" t="s">
        <v>866</v>
      </c>
      <c r="R35" s="423" t="s">
        <v>865</v>
      </c>
      <c r="S35" s="426">
        <v>304.8</v>
      </c>
      <c r="T35" s="199"/>
      <c r="U35" s="456"/>
      <c r="V35" s="376"/>
      <c r="W35" s="376"/>
      <c r="X35" s="479"/>
      <c r="Y35" s="541"/>
      <c r="Z35" s="541"/>
      <c r="AA35" s="541"/>
      <c r="AB35" s="220"/>
      <c r="AC35" s="220"/>
      <c r="AD35" s="221"/>
      <c r="AE35" s="221"/>
      <c r="AF35" s="495"/>
    </row>
    <row r="36" spans="1:32" ht="11.25">
      <c r="A36" s="23">
        <v>27</v>
      </c>
      <c r="B36" s="14" t="s">
        <v>322</v>
      </c>
      <c r="C36" s="25" t="s">
        <v>297</v>
      </c>
      <c r="D36" s="14"/>
      <c r="E36" s="318" t="s">
        <v>372</v>
      </c>
      <c r="F36" s="43">
        <v>1</v>
      </c>
      <c r="G36" s="48" t="s">
        <v>369</v>
      </c>
      <c r="H36" s="199"/>
      <c r="I36" s="319" t="s">
        <v>824</v>
      </c>
      <c r="J36" s="425">
        <v>512.5</v>
      </c>
      <c r="K36" s="425">
        <v>135</v>
      </c>
      <c r="L36" s="199"/>
      <c r="M36" s="460" t="s">
        <v>370</v>
      </c>
      <c r="N36" s="412">
        <v>438.25</v>
      </c>
      <c r="O36" s="413">
        <v>120.9</v>
      </c>
      <c r="P36" s="199"/>
      <c r="Q36" s="319" t="s">
        <v>866</v>
      </c>
      <c r="R36" s="422" t="s">
        <v>865</v>
      </c>
      <c r="S36" s="425">
        <v>136.98</v>
      </c>
      <c r="T36" s="199"/>
      <c r="U36" s="455"/>
      <c r="V36" s="320"/>
      <c r="W36" s="320"/>
      <c r="X36" s="479"/>
      <c r="Y36" s="540"/>
      <c r="Z36" s="540"/>
      <c r="AA36" s="540"/>
      <c r="AB36" s="235"/>
      <c r="AC36" s="235"/>
      <c r="AD36" s="236"/>
      <c r="AE36" s="236"/>
      <c r="AF36" s="494"/>
    </row>
    <row r="37" spans="1:32" ht="11.25">
      <c r="A37" s="340">
        <v>28</v>
      </c>
      <c r="B37" s="202" t="s">
        <v>322</v>
      </c>
      <c r="C37" s="96" t="s">
        <v>297</v>
      </c>
      <c r="D37" s="202"/>
      <c r="E37" s="377" t="s">
        <v>373</v>
      </c>
      <c r="F37" s="373">
        <v>1</v>
      </c>
      <c r="G37" s="374" t="s">
        <v>369</v>
      </c>
      <c r="H37" s="199"/>
      <c r="I37" s="375" t="s">
        <v>824</v>
      </c>
      <c r="J37" s="426">
        <v>722.5</v>
      </c>
      <c r="K37" s="426">
        <v>192.5</v>
      </c>
      <c r="L37" s="199"/>
      <c r="M37" s="461" t="s">
        <v>370</v>
      </c>
      <c r="N37" s="414">
        <v>619.5</v>
      </c>
      <c r="O37" s="415">
        <v>171.6</v>
      </c>
      <c r="P37" s="199"/>
      <c r="Q37" s="375" t="s">
        <v>866</v>
      </c>
      <c r="R37" s="423" t="s">
        <v>865</v>
      </c>
      <c r="S37" s="426">
        <v>193.62</v>
      </c>
      <c r="T37" s="199"/>
      <c r="U37" s="456"/>
      <c r="V37" s="376"/>
      <c r="W37" s="376"/>
      <c r="X37" s="479"/>
      <c r="Y37" s="541"/>
      <c r="Z37" s="541"/>
      <c r="AA37" s="541"/>
      <c r="AB37" s="220"/>
      <c r="AC37" s="220"/>
      <c r="AD37" s="221"/>
      <c r="AE37" s="221"/>
      <c r="AF37" s="495"/>
    </row>
    <row r="38" spans="1:32" ht="45">
      <c r="A38" s="23">
        <v>29</v>
      </c>
      <c r="B38" s="39" t="s">
        <v>374</v>
      </c>
      <c r="C38" s="39" t="s">
        <v>375</v>
      </c>
      <c r="D38" s="31" t="s">
        <v>376</v>
      </c>
      <c r="E38" s="26" t="s">
        <v>377</v>
      </c>
      <c r="F38" s="42">
        <v>500</v>
      </c>
      <c r="G38" s="315" t="s">
        <v>24</v>
      </c>
      <c r="H38" s="338"/>
      <c r="I38" s="472" t="s">
        <v>24</v>
      </c>
      <c r="J38" s="436">
        <v>0.7563</v>
      </c>
      <c r="K38" s="437">
        <v>0.08</v>
      </c>
      <c r="L38" s="338"/>
      <c r="M38" s="460" t="s">
        <v>378</v>
      </c>
      <c r="N38" s="412">
        <v>0.47</v>
      </c>
      <c r="O38" s="412">
        <v>0.15</v>
      </c>
      <c r="P38" s="338"/>
      <c r="Q38" s="315" t="s">
        <v>24</v>
      </c>
      <c r="R38" s="422">
        <v>0.47</v>
      </c>
      <c r="S38" s="422">
        <v>0.12</v>
      </c>
      <c r="T38" s="338"/>
      <c r="U38" s="452">
        <v>1</v>
      </c>
      <c r="V38" s="311">
        <v>0.48</v>
      </c>
      <c r="W38" s="311">
        <v>0.12</v>
      </c>
      <c r="X38" s="338"/>
      <c r="Y38" s="539"/>
      <c r="Z38" s="539"/>
      <c r="AA38" s="539"/>
      <c r="AB38" s="313"/>
      <c r="AC38" s="313"/>
      <c r="AD38" s="312"/>
      <c r="AE38" s="312"/>
      <c r="AF38" s="493"/>
    </row>
    <row r="39" spans="1:32" ht="22.5">
      <c r="A39" s="340">
        <v>30</v>
      </c>
      <c r="B39" s="340" t="s">
        <v>374</v>
      </c>
      <c r="C39" s="340" t="s">
        <v>375</v>
      </c>
      <c r="D39" s="356" t="s">
        <v>379</v>
      </c>
      <c r="E39" s="359" t="s">
        <v>380</v>
      </c>
      <c r="F39" s="343">
        <v>100</v>
      </c>
      <c r="G39" s="344" t="s">
        <v>381</v>
      </c>
      <c r="H39" s="408"/>
      <c r="I39" s="473"/>
      <c r="J39" s="438"/>
      <c r="K39" s="438"/>
      <c r="L39" s="408"/>
      <c r="M39" s="461" t="s">
        <v>382</v>
      </c>
      <c r="N39" s="414">
        <v>6.84</v>
      </c>
      <c r="O39" s="415">
        <v>1.2</v>
      </c>
      <c r="P39" s="408"/>
      <c r="Q39" s="344" t="s">
        <v>381</v>
      </c>
      <c r="R39" s="423">
        <v>6.84</v>
      </c>
      <c r="S39" s="423">
        <v>1.56</v>
      </c>
      <c r="T39" s="408"/>
      <c r="U39" s="454"/>
      <c r="V39" s="369"/>
      <c r="W39" s="369"/>
      <c r="X39" s="408"/>
      <c r="Y39" s="542"/>
      <c r="Z39" s="542"/>
      <c r="AA39" s="542"/>
      <c r="AB39" s="378"/>
      <c r="AC39" s="378"/>
      <c r="AD39" s="379"/>
      <c r="AE39" s="379"/>
      <c r="AF39" s="496"/>
    </row>
    <row r="40" spans="1:32" ht="22.5">
      <c r="A40" s="23">
        <v>31</v>
      </c>
      <c r="B40" s="23" t="s">
        <v>374</v>
      </c>
      <c r="C40" s="23" t="s">
        <v>375</v>
      </c>
      <c r="D40" s="35" t="s">
        <v>383</v>
      </c>
      <c r="E40" s="26" t="s">
        <v>384</v>
      </c>
      <c r="F40" s="27">
        <v>5</v>
      </c>
      <c r="G40" s="34" t="s">
        <v>381</v>
      </c>
      <c r="H40" s="408"/>
      <c r="I40" s="474"/>
      <c r="J40" s="435"/>
      <c r="K40" s="435"/>
      <c r="L40" s="408"/>
      <c r="M40" s="460" t="s">
        <v>382</v>
      </c>
      <c r="N40" s="412">
        <v>63.1</v>
      </c>
      <c r="O40" s="412">
        <v>12</v>
      </c>
      <c r="P40" s="408"/>
      <c r="Q40" s="34" t="s">
        <v>381</v>
      </c>
      <c r="R40" s="422">
        <v>6.31</v>
      </c>
      <c r="S40" s="427">
        <v>1.47</v>
      </c>
      <c r="T40" s="408"/>
      <c r="U40" s="457"/>
      <c r="V40" s="316"/>
      <c r="W40" s="316"/>
      <c r="X40" s="408"/>
      <c r="Y40" s="543"/>
      <c r="Z40" s="543"/>
      <c r="AA40" s="543"/>
      <c r="AB40" s="321"/>
      <c r="AC40" s="321"/>
      <c r="AD40" s="322"/>
      <c r="AE40" s="322"/>
      <c r="AF40" s="497"/>
    </row>
    <row r="41" spans="1:32" ht="33.75">
      <c r="A41" s="340">
        <v>32</v>
      </c>
      <c r="B41" s="366" t="s">
        <v>374</v>
      </c>
      <c r="C41" s="366" t="s">
        <v>375</v>
      </c>
      <c r="D41" s="356" t="s">
        <v>385</v>
      </c>
      <c r="E41" s="342" t="s">
        <v>386</v>
      </c>
      <c r="F41" s="367">
        <v>1000</v>
      </c>
      <c r="G41" s="368" t="s">
        <v>24</v>
      </c>
      <c r="H41" s="339"/>
      <c r="I41" s="471" t="s">
        <v>24</v>
      </c>
      <c r="J41" s="434">
        <v>0.5938</v>
      </c>
      <c r="K41" s="434">
        <v>0.053</v>
      </c>
      <c r="L41" s="339"/>
      <c r="M41" s="461" t="s">
        <v>378</v>
      </c>
      <c r="N41" s="414">
        <v>0.09</v>
      </c>
      <c r="O41" s="414">
        <v>0.05</v>
      </c>
      <c r="P41" s="339"/>
      <c r="Q41" s="368" t="s">
        <v>24</v>
      </c>
      <c r="R41" s="423">
        <v>0.09</v>
      </c>
      <c r="S41" s="424">
        <v>0.04</v>
      </c>
      <c r="T41" s="339"/>
      <c r="U41" s="453">
        <v>1</v>
      </c>
      <c r="V41" s="363">
        <v>0.09</v>
      </c>
      <c r="W41" s="363">
        <v>0.05</v>
      </c>
      <c r="X41" s="339"/>
      <c r="Y41" s="538"/>
      <c r="Z41" s="538"/>
      <c r="AA41" s="538"/>
      <c r="AB41" s="362"/>
      <c r="AC41" s="362"/>
      <c r="AD41" s="361"/>
      <c r="AE41" s="361"/>
      <c r="AF41" s="492"/>
    </row>
    <row r="42" spans="1:32" ht="33.75">
      <c r="A42" s="23">
        <v>33</v>
      </c>
      <c r="B42" s="33" t="s">
        <v>374</v>
      </c>
      <c r="C42" s="24" t="s">
        <v>375</v>
      </c>
      <c r="D42" s="25" t="s">
        <v>387</v>
      </c>
      <c r="E42" s="26" t="s">
        <v>388</v>
      </c>
      <c r="F42" s="27">
        <v>750</v>
      </c>
      <c r="G42" s="34" t="s">
        <v>24</v>
      </c>
      <c r="H42" s="339"/>
      <c r="I42" s="472" t="s">
        <v>24</v>
      </c>
      <c r="J42" s="436">
        <v>0.322</v>
      </c>
      <c r="K42" s="436">
        <v>0.14</v>
      </c>
      <c r="L42" s="339"/>
      <c r="M42" s="460" t="s">
        <v>378</v>
      </c>
      <c r="N42" s="412">
        <v>0.2</v>
      </c>
      <c r="O42" s="412">
        <v>0.13</v>
      </c>
      <c r="P42" s="339"/>
      <c r="Q42" s="34" t="s">
        <v>24</v>
      </c>
      <c r="R42" s="422">
        <v>0.2</v>
      </c>
      <c r="S42" s="422">
        <v>0.09</v>
      </c>
      <c r="T42" s="339"/>
      <c r="U42" s="452">
        <v>1</v>
      </c>
      <c r="V42" s="311">
        <v>0.21000000000000002</v>
      </c>
      <c r="W42" s="314">
        <v>0.08</v>
      </c>
      <c r="X42" s="339"/>
      <c r="Y42" s="539"/>
      <c r="Z42" s="539"/>
      <c r="AA42" s="539"/>
      <c r="AB42" s="313"/>
      <c r="AC42" s="313"/>
      <c r="AD42" s="312"/>
      <c r="AE42" s="312"/>
      <c r="AF42" s="493"/>
    </row>
    <row r="43" spans="1:32" ht="33.75">
      <c r="A43" s="340">
        <v>34</v>
      </c>
      <c r="B43" s="340" t="s">
        <v>374</v>
      </c>
      <c r="C43" s="380" t="s">
        <v>375</v>
      </c>
      <c r="D43" s="96" t="s">
        <v>389</v>
      </c>
      <c r="E43" s="359" t="s">
        <v>390</v>
      </c>
      <c r="F43" s="381">
        <v>500</v>
      </c>
      <c r="G43" s="382" t="s">
        <v>24</v>
      </c>
      <c r="H43" s="339"/>
      <c r="I43" s="471" t="s">
        <v>24</v>
      </c>
      <c r="J43" s="434">
        <v>0.44</v>
      </c>
      <c r="K43" s="434">
        <v>0.19</v>
      </c>
      <c r="L43" s="339"/>
      <c r="M43" s="461" t="s">
        <v>378</v>
      </c>
      <c r="N43" s="414">
        <v>0.28</v>
      </c>
      <c r="O43" s="414">
        <v>0.17</v>
      </c>
      <c r="P43" s="339"/>
      <c r="Q43" s="382" t="s">
        <v>24</v>
      </c>
      <c r="R43" s="423">
        <v>0.28</v>
      </c>
      <c r="S43" s="424">
        <v>0.12</v>
      </c>
      <c r="T43" s="339"/>
      <c r="U43" s="453">
        <v>1</v>
      </c>
      <c r="V43" s="363">
        <v>0.28</v>
      </c>
      <c r="W43" s="363">
        <v>0.15000000000000002</v>
      </c>
      <c r="X43" s="339"/>
      <c r="Y43" s="538"/>
      <c r="Z43" s="538"/>
      <c r="AA43" s="538"/>
      <c r="AB43" s="362"/>
      <c r="AC43" s="362"/>
      <c r="AD43" s="361"/>
      <c r="AE43" s="361"/>
      <c r="AF43" s="492"/>
    </row>
    <row r="44" spans="1:32" ht="33.75">
      <c r="A44" s="23">
        <v>35</v>
      </c>
      <c r="B44" s="33" t="s">
        <v>374</v>
      </c>
      <c r="C44" s="24" t="s">
        <v>375</v>
      </c>
      <c r="D44" s="25" t="s">
        <v>391</v>
      </c>
      <c r="E44" s="26" t="s">
        <v>392</v>
      </c>
      <c r="F44" s="27">
        <v>500</v>
      </c>
      <c r="G44" s="34" t="s">
        <v>24</v>
      </c>
      <c r="H44" s="338"/>
      <c r="I44" s="472" t="s">
        <v>24</v>
      </c>
      <c r="J44" s="436">
        <v>0.5938</v>
      </c>
      <c r="K44" s="436">
        <v>0.256</v>
      </c>
      <c r="L44" s="338"/>
      <c r="M44" s="460" t="s">
        <v>378</v>
      </c>
      <c r="N44" s="412">
        <v>0.37</v>
      </c>
      <c r="O44" s="412">
        <v>0.23</v>
      </c>
      <c r="P44" s="338"/>
      <c r="Q44" s="34" t="s">
        <v>24</v>
      </c>
      <c r="R44" s="422">
        <v>0.37</v>
      </c>
      <c r="S44" s="427">
        <v>0.16</v>
      </c>
      <c r="T44" s="338"/>
      <c r="U44" s="452">
        <v>1</v>
      </c>
      <c r="V44" s="311">
        <v>0.38</v>
      </c>
      <c r="W44" s="311">
        <v>0.17</v>
      </c>
      <c r="X44" s="338"/>
      <c r="Y44" s="539"/>
      <c r="Z44" s="539"/>
      <c r="AA44" s="539"/>
      <c r="AB44" s="313"/>
      <c r="AC44" s="313"/>
      <c r="AD44" s="312"/>
      <c r="AE44" s="312"/>
      <c r="AF44" s="493"/>
    </row>
    <row r="45" spans="1:32" ht="22.5">
      <c r="A45" s="340">
        <v>36</v>
      </c>
      <c r="B45" s="340" t="s">
        <v>374</v>
      </c>
      <c r="C45" s="340" t="s">
        <v>375</v>
      </c>
      <c r="D45" s="356" t="s">
        <v>393</v>
      </c>
      <c r="E45" s="342" t="s">
        <v>394</v>
      </c>
      <c r="F45" s="365">
        <v>5</v>
      </c>
      <c r="G45" s="344" t="s">
        <v>381</v>
      </c>
      <c r="H45" s="338"/>
      <c r="I45" s="471" t="s">
        <v>24</v>
      </c>
      <c r="J45" s="434">
        <v>24.46</v>
      </c>
      <c r="K45" s="434">
        <v>2.63</v>
      </c>
      <c r="L45" s="338"/>
      <c r="M45" s="461" t="s">
        <v>382</v>
      </c>
      <c r="N45" s="414">
        <v>15.29</v>
      </c>
      <c r="O45" s="415">
        <v>2.52</v>
      </c>
      <c r="P45" s="338"/>
      <c r="Q45" s="344" t="s">
        <v>381</v>
      </c>
      <c r="R45" s="423">
        <v>15.29</v>
      </c>
      <c r="S45" s="423">
        <v>3.5</v>
      </c>
      <c r="T45" s="338"/>
      <c r="U45" s="454"/>
      <c r="V45" s="369"/>
      <c r="W45" s="369"/>
      <c r="X45" s="338"/>
      <c r="Y45" s="538"/>
      <c r="Z45" s="538"/>
      <c r="AA45" s="538"/>
      <c r="AB45" s="362"/>
      <c r="AC45" s="362"/>
      <c r="AD45" s="361"/>
      <c r="AE45" s="361"/>
      <c r="AF45" s="492"/>
    </row>
    <row r="46" spans="1:32" ht="33.75">
      <c r="A46" s="23">
        <v>37</v>
      </c>
      <c r="B46" s="33" t="s">
        <v>374</v>
      </c>
      <c r="C46" s="24" t="s">
        <v>375</v>
      </c>
      <c r="D46" s="25" t="s">
        <v>395</v>
      </c>
      <c r="E46" s="26" t="s">
        <v>396</v>
      </c>
      <c r="F46" s="27">
        <v>750</v>
      </c>
      <c r="G46" s="34" t="s">
        <v>24</v>
      </c>
      <c r="H46" s="339"/>
      <c r="I46" s="472" t="s">
        <v>24</v>
      </c>
      <c r="J46" s="436">
        <v>1.0976</v>
      </c>
      <c r="K46" s="436">
        <v>0.4739</v>
      </c>
      <c r="L46" s="339"/>
      <c r="M46" s="460" t="s">
        <v>378</v>
      </c>
      <c r="N46" s="412">
        <v>0.69</v>
      </c>
      <c r="O46" s="412">
        <v>0.46</v>
      </c>
      <c r="P46" s="339"/>
      <c r="Q46" s="34" t="s">
        <v>24</v>
      </c>
      <c r="R46" s="422">
        <v>0.68</v>
      </c>
      <c r="S46" s="427">
        <v>0.29</v>
      </c>
      <c r="T46" s="339"/>
      <c r="U46" s="452">
        <v>1</v>
      </c>
      <c r="V46" s="311">
        <v>0.6900000000000001</v>
      </c>
      <c r="W46" s="311">
        <v>0.35000000000000003</v>
      </c>
      <c r="X46" s="339"/>
      <c r="Y46" s="539"/>
      <c r="Z46" s="539"/>
      <c r="AA46" s="539"/>
      <c r="AB46" s="313"/>
      <c r="AC46" s="313"/>
      <c r="AD46" s="312"/>
      <c r="AE46" s="312"/>
      <c r="AF46" s="493"/>
    </row>
    <row r="47" spans="1:32" ht="11.25">
      <c r="A47" s="340">
        <v>38</v>
      </c>
      <c r="B47" s="340" t="s">
        <v>397</v>
      </c>
      <c r="C47" s="340" t="s">
        <v>398</v>
      </c>
      <c r="D47" s="96" t="s">
        <v>399</v>
      </c>
      <c r="E47" s="359" t="s">
        <v>400</v>
      </c>
      <c r="F47" s="343">
        <v>900</v>
      </c>
      <c r="G47" s="344" t="s">
        <v>325</v>
      </c>
      <c r="H47" s="339"/>
      <c r="I47" s="471" t="s">
        <v>325</v>
      </c>
      <c r="J47" s="434">
        <v>0.59</v>
      </c>
      <c r="K47" s="434">
        <v>0.2464</v>
      </c>
      <c r="L47" s="339"/>
      <c r="M47" s="461" t="s">
        <v>326</v>
      </c>
      <c r="N47" s="414">
        <v>1.01</v>
      </c>
      <c r="O47" s="414">
        <v>0.24</v>
      </c>
      <c r="P47" s="339"/>
      <c r="Q47" s="344" t="s">
        <v>325</v>
      </c>
      <c r="R47" s="423" t="s">
        <v>867</v>
      </c>
      <c r="S47" s="423">
        <v>0.22</v>
      </c>
      <c r="T47" s="339"/>
      <c r="U47" s="453">
        <v>1</v>
      </c>
      <c r="V47" s="363">
        <v>0.86</v>
      </c>
      <c r="W47" s="364">
        <v>0.18</v>
      </c>
      <c r="X47" s="339"/>
      <c r="Y47" s="538"/>
      <c r="Z47" s="538"/>
      <c r="AA47" s="538"/>
      <c r="AB47" s="362"/>
      <c r="AC47" s="362"/>
      <c r="AD47" s="361"/>
      <c r="AE47" s="361"/>
      <c r="AF47" s="492"/>
    </row>
    <row r="48" spans="1:32" ht="11.25">
      <c r="A48" s="23">
        <v>39</v>
      </c>
      <c r="B48" s="33" t="s">
        <v>397</v>
      </c>
      <c r="C48" s="33" t="s">
        <v>398</v>
      </c>
      <c r="D48" s="25" t="s">
        <v>401</v>
      </c>
      <c r="E48" s="26" t="s">
        <v>402</v>
      </c>
      <c r="F48" s="38">
        <v>1500</v>
      </c>
      <c r="G48" s="34" t="s">
        <v>325</v>
      </c>
      <c r="H48" s="339"/>
      <c r="I48" s="472" t="s">
        <v>325</v>
      </c>
      <c r="J48" s="436">
        <v>1.19</v>
      </c>
      <c r="K48" s="436">
        <v>0.51</v>
      </c>
      <c r="L48" s="339"/>
      <c r="M48" s="460" t="s">
        <v>326</v>
      </c>
      <c r="N48" s="412">
        <v>2.1</v>
      </c>
      <c r="O48" s="412">
        <v>0.47</v>
      </c>
      <c r="P48" s="339"/>
      <c r="Q48" s="34" t="s">
        <v>325</v>
      </c>
      <c r="R48" s="422" t="s">
        <v>865</v>
      </c>
      <c r="S48" s="422">
        <v>0.45</v>
      </c>
      <c r="T48" s="339"/>
      <c r="U48" s="452">
        <v>1</v>
      </c>
      <c r="V48" s="311">
        <v>1.71</v>
      </c>
      <c r="W48" s="314">
        <v>0.36</v>
      </c>
      <c r="X48" s="339"/>
      <c r="Y48" s="539"/>
      <c r="Z48" s="539"/>
      <c r="AA48" s="539"/>
      <c r="AB48" s="313"/>
      <c r="AC48" s="313"/>
      <c r="AD48" s="312"/>
      <c r="AE48" s="312"/>
      <c r="AF48" s="493"/>
    </row>
    <row r="49" spans="1:32" ht="11.25">
      <c r="A49" s="340">
        <v>40</v>
      </c>
      <c r="B49" s="340" t="s">
        <v>397</v>
      </c>
      <c r="C49" s="341" t="s">
        <v>398</v>
      </c>
      <c r="D49" s="356" t="s">
        <v>403</v>
      </c>
      <c r="E49" s="383" t="s">
        <v>404</v>
      </c>
      <c r="F49" s="343">
        <v>1500</v>
      </c>
      <c r="G49" s="344" t="s">
        <v>325</v>
      </c>
      <c r="H49" s="339"/>
      <c r="I49" s="471" t="s">
        <v>325</v>
      </c>
      <c r="J49" s="434">
        <v>30.23</v>
      </c>
      <c r="K49" s="434">
        <v>14.8</v>
      </c>
      <c r="L49" s="339"/>
      <c r="M49" s="461" t="s">
        <v>326</v>
      </c>
      <c r="N49" s="414"/>
      <c r="O49" s="414">
        <v>12.94</v>
      </c>
      <c r="P49" s="339"/>
      <c r="Q49" s="344" t="s">
        <v>325</v>
      </c>
      <c r="R49" s="423" t="s">
        <v>865</v>
      </c>
      <c r="S49" s="423">
        <v>13.81</v>
      </c>
      <c r="T49" s="339"/>
      <c r="U49" s="453">
        <v>1</v>
      </c>
      <c r="V49" s="363">
        <v>25.62</v>
      </c>
      <c r="W49" s="364">
        <v>11.2</v>
      </c>
      <c r="X49" s="339"/>
      <c r="Y49" s="538"/>
      <c r="Z49" s="538"/>
      <c r="AA49" s="538"/>
      <c r="AB49" s="362"/>
      <c r="AC49" s="362"/>
      <c r="AD49" s="361"/>
      <c r="AE49" s="361"/>
      <c r="AF49" s="492"/>
    </row>
    <row r="50" spans="1:32" ht="22.5">
      <c r="A50" s="23">
        <v>41</v>
      </c>
      <c r="B50" s="23" t="s">
        <v>397</v>
      </c>
      <c r="C50" s="23" t="s">
        <v>297</v>
      </c>
      <c r="D50" s="31" t="s">
        <v>405</v>
      </c>
      <c r="E50" s="28" t="s">
        <v>406</v>
      </c>
      <c r="F50" s="27">
        <v>1500</v>
      </c>
      <c r="G50" s="34" t="s">
        <v>325</v>
      </c>
      <c r="H50" s="338"/>
      <c r="I50" s="472" t="s">
        <v>325</v>
      </c>
      <c r="J50" s="436">
        <v>0.34</v>
      </c>
      <c r="K50" s="436">
        <v>0.18</v>
      </c>
      <c r="L50" s="338"/>
      <c r="M50" s="460" t="s">
        <v>326</v>
      </c>
      <c r="N50" s="412"/>
      <c r="O50" s="413">
        <v>0.13</v>
      </c>
      <c r="P50" s="338"/>
      <c r="Q50" s="34" t="s">
        <v>325</v>
      </c>
      <c r="R50" s="422" t="s">
        <v>865</v>
      </c>
      <c r="S50" s="422">
        <v>0.18</v>
      </c>
      <c r="T50" s="338"/>
      <c r="U50" s="452">
        <v>1</v>
      </c>
      <c r="V50" s="311">
        <v>0.3</v>
      </c>
      <c r="W50" s="314">
        <v>0.13</v>
      </c>
      <c r="X50" s="338"/>
      <c r="Y50" s="539"/>
      <c r="Z50" s="539"/>
      <c r="AA50" s="539"/>
      <c r="AB50" s="313"/>
      <c r="AC50" s="313"/>
      <c r="AD50" s="312"/>
      <c r="AE50" s="312"/>
      <c r="AF50" s="493"/>
    </row>
    <row r="51" spans="1:32" ht="22.5">
      <c r="A51" s="340">
        <v>42</v>
      </c>
      <c r="B51" s="340" t="s">
        <v>397</v>
      </c>
      <c r="C51" s="340" t="s">
        <v>297</v>
      </c>
      <c r="D51" s="356" t="s">
        <v>407</v>
      </c>
      <c r="E51" s="357" t="s">
        <v>408</v>
      </c>
      <c r="F51" s="343">
        <v>250</v>
      </c>
      <c r="G51" s="344" t="s">
        <v>325</v>
      </c>
      <c r="H51" s="339"/>
      <c r="I51" s="471" t="s">
        <v>325</v>
      </c>
      <c r="J51" s="434">
        <v>0.5</v>
      </c>
      <c r="K51" s="434">
        <v>0.26</v>
      </c>
      <c r="L51" s="339"/>
      <c r="M51" s="461" t="s">
        <v>326</v>
      </c>
      <c r="N51" s="414"/>
      <c r="O51" s="414">
        <v>1.9</v>
      </c>
      <c r="P51" s="339"/>
      <c r="Q51" s="344" t="s">
        <v>325</v>
      </c>
      <c r="R51" s="423" t="s">
        <v>865</v>
      </c>
      <c r="S51" s="423">
        <v>0.27</v>
      </c>
      <c r="T51" s="339"/>
      <c r="U51" s="453">
        <v>1</v>
      </c>
      <c r="V51" s="363">
        <v>0.44</v>
      </c>
      <c r="W51" s="364">
        <v>0.19</v>
      </c>
      <c r="X51" s="339"/>
      <c r="Y51" s="538"/>
      <c r="Z51" s="538"/>
      <c r="AA51" s="538"/>
      <c r="AB51" s="362"/>
      <c r="AC51" s="362"/>
      <c r="AD51" s="361"/>
      <c r="AE51" s="361"/>
      <c r="AF51" s="492"/>
    </row>
    <row r="52" spans="1:32" ht="22.5">
      <c r="A52" s="23">
        <v>43</v>
      </c>
      <c r="B52" s="23" t="s">
        <v>397</v>
      </c>
      <c r="C52" s="23" t="s">
        <v>297</v>
      </c>
      <c r="D52" s="31" t="s">
        <v>409</v>
      </c>
      <c r="E52" s="28" t="s">
        <v>410</v>
      </c>
      <c r="F52" s="27">
        <v>200</v>
      </c>
      <c r="G52" s="34" t="s">
        <v>325</v>
      </c>
      <c r="H52" s="338"/>
      <c r="I52" s="472" t="s">
        <v>325</v>
      </c>
      <c r="J52" s="436">
        <v>0.7215</v>
      </c>
      <c r="K52" s="436">
        <v>0.38</v>
      </c>
      <c r="L52" s="338"/>
      <c r="M52" s="460" t="s">
        <v>326</v>
      </c>
      <c r="N52" s="412"/>
      <c r="O52" s="412">
        <v>0.29</v>
      </c>
      <c r="P52" s="338"/>
      <c r="Q52" s="34" t="s">
        <v>325</v>
      </c>
      <c r="R52" s="422" t="s">
        <v>865</v>
      </c>
      <c r="S52" s="422">
        <v>0.36</v>
      </c>
      <c r="T52" s="338"/>
      <c r="U52" s="452">
        <v>1</v>
      </c>
      <c r="V52" s="311">
        <v>0.63</v>
      </c>
      <c r="W52" s="314">
        <v>0.27</v>
      </c>
      <c r="X52" s="338"/>
      <c r="Y52" s="539"/>
      <c r="Z52" s="539"/>
      <c r="AA52" s="539"/>
      <c r="AB52" s="313"/>
      <c r="AC52" s="313"/>
      <c r="AD52" s="312"/>
      <c r="AE52" s="312"/>
      <c r="AF52" s="493"/>
    </row>
    <row r="53" spans="1:32" ht="22.5">
      <c r="A53" s="340">
        <v>44</v>
      </c>
      <c r="B53" s="340" t="s">
        <v>397</v>
      </c>
      <c r="C53" s="340" t="s">
        <v>297</v>
      </c>
      <c r="D53" s="96" t="s">
        <v>411</v>
      </c>
      <c r="E53" s="342" t="s">
        <v>412</v>
      </c>
      <c r="F53" s="343">
        <v>3000</v>
      </c>
      <c r="G53" s="344" t="s">
        <v>325</v>
      </c>
      <c r="H53" s="339"/>
      <c r="I53" s="471" t="s">
        <v>325</v>
      </c>
      <c r="J53" s="434">
        <v>1.0612</v>
      </c>
      <c r="K53" s="434">
        <v>0.56</v>
      </c>
      <c r="L53" s="339"/>
      <c r="M53" s="461" t="s">
        <v>326</v>
      </c>
      <c r="N53" s="414"/>
      <c r="O53" s="415">
        <v>0.39</v>
      </c>
      <c r="P53" s="339"/>
      <c r="Q53" s="344" t="s">
        <v>325</v>
      </c>
      <c r="R53" s="423" t="s">
        <v>865</v>
      </c>
      <c r="S53" s="423">
        <v>0.53</v>
      </c>
      <c r="T53" s="339"/>
      <c r="U53" s="453">
        <v>1</v>
      </c>
      <c r="V53" s="363">
        <v>0.93</v>
      </c>
      <c r="W53" s="363">
        <v>0.4</v>
      </c>
      <c r="X53" s="339"/>
      <c r="Y53" s="538"/>
      <c r="Z53" s="538"/>
      <c r="AA53" s="538"/>
      <c r="AB53" s="362"/>
      <c r="AC53" s="362"/>
      <c r="AD53" s="361"/>
      <c r="AE53" s="361"/>
      <c r="AF53" s="492"/>
    </row>
    <row r="54" spans="1:32" ht="22.5">
      <c r="A54" s="773">
        <v>45</v>
      </c>
      <c r="B54" s="783" t="s">
        <v>413</v>
      </c>
      <c r="C54" s="783" t="s">
        <v>414</v>
      </c>
      <c r="D54" s="783"/>
      <c r="E54" s="781" t="s">
        <v>415</v>
      </c>
      <c r="F54" s="815">
        <v>10</v>
      </c>
      <c r="G54" s="821" t="s">
        <v>24</v>
      </c>
      <c r="H54" s="338"/>
      <c r="I54" s="817"/>
      <c r="J54" s="819"/>
      <c r="K54" s="819"/>
      <c r="L54" s="338"/>
      <c r="M54" s="817"/>
      <c r="N54" s="819"/>
      <c r="O54" s="819"/>
      <c r="P54" s="338"/>
      <c r="Q54" s="821" t="s">
        <v>24</v>
      </c>
      <c r="R54" s="837">
        <v>71</v>
      </c>
      <c r="S54" s="841">
        <v>41.66</v>
      </c>
      <c r="T54" s="338"/>
      <c r="U54" s="839">
        <v>1</v>
      </c>
      <c r="V54" s="837">
        <v>401.85</v>
      </c>
      <c r="W54" s="837">
        <v>204.04</v>
      </c>
      <c r="X54" s="338"/>
      <c r="Y54" s="539" t="s">
        <v>646</v>
      </c>
      <c r="Z54" s="539" t="s">
        <v>826</v>
      </c>
      <c r="AA54" s="28" t="s">
        <v>415</v>
      </c>
      <c r="AB54" s="313" t="s">
        <v>24</v>
      </c>
      <c r="AC54" s="313" t="s">
        <v>24</v>
      </c>
      <c r="AD54" s="312">
        <v>55</v>
      </c>
      <c r="AE54" s="312">
        <v>28.6</v>
      </c>
      <c r="AF54" s="493" t="s">
        <v>745</v>
      </c>
    </row>
    <row r="55" spans="1:32" ht="22.5">
      <c r="A55" s="774"/>
      <c r="B55" s="784"/>
      <c r="C55" s="784"/>
      <c r="D55" s="784"/>
      <c r="E55" s="782"/>
      <c r="F55" s="816"/>
      <c r="G55" s="822"/>
      <c r="H55" s="338"/>
      <c r="I55" s="818"/>
      <c r="J55" s="820"/>
      <c r="K55" s="820"/>
      <c r="L55" s="338"/>
      <c r="M55" s="818"/>
      <c r="N55" s="820"/>
      <c r="O55" s="820"/>
      <c r="P55" s="338"/>
      <c r="Q55" s="822"/>
      <c r="R55" s="838"/>
      <c r="S55" s="842"/>
      <c r="T55" s="338"/>
      <c r="U55" s="840"/>
      <c r="V55" s="838"/>
      <c r="W55" s="838"/>
      <c r="X55" s="336"/>
      <c r="Y55" s="531" t="s">
        <v>416</v>
      </c>
      <c r="Z55" s="531" t="s">
        <v>417</v>
      </c>
      <c r="AA55" s="531" t="s">
        <v>1145</v>
      </c>
      <c r="AB55" s="304" t="s">
        <v>24</v>
      </c>
      <c r="AC55" s="304">
        <v>1</v>
      </c>
      <c r="AD55" s="481">
        <v>63.3</v>
      </c>
      <c r="AE55" s="481">
        <v>48.612</v>
      </c>
      <c r="AF55" s="493" t="s">
        <v>5</v>
      </c>
    </row>
    <row r="56" spans="1:32" ht="22.5">
      <c r="A56" s="340">
        <v>46</v>
      </c>
      <c r="B56" s="96" t="s">
        <v>413</v>
      </c>
      <c r="C56" s="96" t="s">
        <v>414</v>
      </c>
      <c r="D56" s="96" t="s">
        <v>418</v>
      </c>
      <c r="E56" s="359" t="s">
        <v>419</v>
      </c>
      <c r="F56" s="373">
        <v>10</v>
      </c>
      <c r="G56" s="374" t="s">
        <v>24</v>
      </c>
      <c r="H56" s="338"/>
      <c r="I56" s="471" t="s">
        <v>825</v>
      </c>
      <c r="J56" s="434">
        <v>185</v>
      </c>
      <c r="K56" s="434">
        <v>110.32</v>
      </c>
      <c r="L56" s="338"/>
      <c r="M56" s="461"/>
      <c r="N56" s="414"/>
      <c r="O56" s="414"/>
      <c r="P56" s="338"/>
      <c r="Q56" s="374" t="s">
        <v>24</v>
      </c>
      <c r="R56" s="423">
        <v>185</v>
      </c>
      <c r="S56" s="424">
        <v>91.39</v>
      </c>
      <c r="T56" s="338"/>
      <c r="U56" s="453">
        <v>1</v>
      </c>
      <c r="V56" s="363">
        <v>120.62</v>
      </c>
      <c r="W56" s="363">
        <v>108.56</v>
      </c>
      <c r="X56" s="338"/>
      <c r="Y56" s="533" t="s">
        <v>416</v>
      </c>
      <c r="Z56" s="533" t="s">
        <v>420</v>
      </c>
      <c r="AA56" s="533" t="s">
        <v>421</v>
      </c>
      <c r="AB56" s="345" t="s">
        <v>24</v>
      </c>
      <c r="AC56" s="345">
        <v>1</v>
      </c>
      <c r="AD56" s="483">
        <v>210</v>
      </c>
      <c r="AE56" s="483">
        <v>161.4</v>
      </c>
      <c r="AF56" s="492" t="s">
        <v>5</v>
      </c>
    </row>
    <row r="57" spans="1:32" ht="22.5">
      <c r="A57" s="773">
        <v>47</v>
      </c>
      <c r="B57" s="783" t="s">
        <v>413</v>
      </c>
      <c r="C57" s="783" t="s">
        <v>414</v>
      </c>
      <c r="D57" s="783"/>
      <c r="E57" s="781" t="s">
        <v>422</v>
      </c>
      <c r="F57" s="815">
        <v>10</v>
      </c>
      <c r="G57" s="821" t="s">
        <v>24</v>
      </c>
      <c r="H57" s="338"/>
      <c r="I57" s="817"/>
      <c r="J57" s="819"/>
      <c r="K57" s="819"/>
      <c r="L57" s="338"/>
      <c r="M57" s="817"/>
      <c r="N57" s="819"/>
      <c r="O57" s="819"/>
      <c r="P57" s="338"/>
      <c r="Q57" s="821" t="s">
        <v>24</v>
      </c>
      <c r="R57" s="837">
        <v>71</v>
      </c>
      <c r="S57" s="841">
        <v>41.66</v>
      </c>
      <c r="T57" s="338"/>
      <c r="U57" s="839">
        <v>1</v>
      </c>
      <c r="V57" s="837">
        <v>401.85</v>
      </c>
      <c r="W57" s="837">
        <v>204.04</v>
      </c>
      <c r="X57" s="338"/>
      <c r="Y57" s="539" t="s">
        <v>646</v>
      </c>
      <c r="Z57" s="539" t="s">
        <v>826</v>
      </c>
      <c r="AA57" s="28" t="s">
        <v>422</v>
      </c>
      <c r="AB57" s="313" t="s">
        <v>24</v>
      </c>
      <c r="AC57" s="313" t="s">
        <v>24</v>
      </c>
      <c r="AD57" s="312">
        <v>55</v>
      </c>
      <c r="AE57" s="312">
        <v>42.34</v>
      </c>
      <c r="AF57" s="493" t="s">
        <v>745</v>
      </c>
    </row>
    <row r="58" spans="1:32" ht="22.5">
      <c r="A58" s="774"/>
      <c r="B58" s="784"/>
      <c r="C58" s="784"/>
      <c r="D58" s="784"/>
      <c r="E58" s="782"/>
      <c r="F58" s="816"/>
      <c r="G58" s="822"/>
      <c r="H58" s="338"/>
      <c r="I58" s="818"/>
      <c r="J58" s="820"/>
      <c r="K58" s="820"/>
      <c r="L58" s="338"/>
      <c r="M58" s="818"/>
      <c r="N58" s="820"/>
      <c r="O58" s="820"/>
      <c r="P58" s="338"/>
      <c r="Q58" s="822"/>
      <c r="R58" s="838"/>
      <c r="S58" s="842"/>
      <c r="T58" s="338"/>
      <c r="U58" s="840"/>
      <c r="V58" s="838"/>
      <c r="W58" s="838"/>
      <c r="X58" s="338"/>
      <c r="Y58" s="531" t="s">
        <v>416</v>
      </c>
      <c r="Z58" s="531" t="s">
        <v>417</v>
      </c>
      <c r="AA58" s="531" t="s">
        <v>1146</v>
      </c>
      <c r="AB58" s="304" t="s">
        <v>24</v>
      </c>
      <c r="AC58" s="304">
        <v>1</v>
      </c>
      <c r="AD58" s="481">
        <v>63.3</v>
      </c>
      <c r="AE58" s="481">
        <v>48.612</v>
      </c>
      <c r="AF58" s="493" t="s">
        <v>5</v>
      </c>
    </row>
    <row r="59" spans="1:32" ht="22.5">
      <c r="A59" s="801">
        <v>48</v>
      </c>
      <c r="B59" s="799" t="s">
        <v>413</v>
      </c>
      <c r="C59" s="799" t="s">
        <v>414</v>
      </c>
      <c r="D59" s="799"/>
      <c r="E59" s="701" t="s">
        <v>423</v>
      </c>
      <c r="F59" s="835">
        <v>10</v>
      </c>
      <c r="G59" s="833" t="s">
        <v>24</v>
      </c>
      <c r="H59" s="338"/>
      <c r="I59" s="831"/>
      <c r="J59" s="825"/>
      <c r="K59" s="825"/>
      <c r="L59" s="338"/>
      <c r="M59" s="811"/>
      <c r="N59" s="809"/>
      <c r="O59" s="809"/>
      <c r="P59" s="338"/>
      <c r="Q59" s="833" t="s">
        <v>24</v>
      </c>
      <c r="R59" s="851">
        <v>185</v>
      </c>
      <c r="S59" s="853">
        <v>108.56</v>
      </c>
      <c r="T59" s="338"/>
      <c r="U59" s="849">
        <v>1</v>
      </c>
      <c r="V59" s="851">
        <v>760</v>
      </c>
      <c r="W59" s="851">
        <v>385.89</v>
      </c>
      <c r="X59" s="338"/>
      <c r="Y59" s="538" t="s">
        <v>646</v>
      </c>
      <c r="Z59" s="538" t="s">
        <v>418</v>
      </c>
      <c r="AA59" s="538" t="s">
        <v>827</v>
      </c>
      <c r="AB59" s="362" t="s">
        <v>24</v>
      </c>
      <c r="AC59" s="362" t="s">
        <v>24</v>
      </c>
      <c r="AD59" s="361">
        <v>185</v>
      </c>
      <c r="AE59" s="361">
        <v>110.32</v>
      </c>
      <c r="AF59" s="492" t="s">
        <v>745</v>
      </c>
    </row>
    <row r="60" spans="1:32" ht="22.5">
      <c r="A60" s="802"/>
      <c r="B60" s="800"/>
      <c r="C60" s="800"/>
      <c r="D60" s="800"/>
      <c r="E60" s="702"/>
      <c r="F60" s="836"/>
      <c r="G60" s="834"/>
      <c r="H60" s="338"/>
      <c r="I60" s="832"/>
      <c r="J60" s="826"/>
      <c r="K60" s="826"/>
      <c r="L60" s="338"/>
      <c r="M60" s="812"/>
      <c r="N60" s="810"/>
      <c r="O60" s="810"/>
      <c r="P60" s="338"/>
      <c r="Q60" s="834"/>
      <c r="R60" s="852"/>
      <c r="S60" s="854"/>
      <c r="T60" s="338"/>
      <c r="U60" s="850"/>
      <c r="V60" s="852"/>
      <c r="W60" s="852"/>
      <c r="X60" s="338"/>
      <c r="Y60" s="533" t="s">
        <v>416</v>
      </c>
      <c r="Z60" s="533" t="s">
        <v>420</v>
      </c>
      <c r="AA60" s="533" t="s">
        <v>1147</v>
      </c>
      <c r="AB60" s="345" t="s">
        <v>24</v>
      </c>
      <c r="AC60" s="345">
        <v>1</v>
      </c>
      <c r="AD60" s="483">
        <v>210</v>
      </c>
      <c r="AE60" s="483">
        <v>161.4</v>
      </c>
      <c r="AF60" s="492" t="s">
        <v>5</v>
      </c>
    </row>
    <row r="61" spans="1:32" ht="22.5">
      <c r="A61" s="23">
        <v>49</v>
      </c>
      <c r="B61" s="23" t="s">
        <v>424</v>
      </c>
      <c r="C61" s="23" t="s">
        <v>297</v>
      </c>
      <c r="D61" s="14" t="s">
        <v>425</v>
      </c>
      <c r="E61" s="28" t="s">
        <v>426</v>
      </c>
      <c r="F61" s="36">
        <v>250</v>
      </c>
      <c r="G61" s="37" t="s">
        <v>325</v>
      </c>
      <c r="H61" s="338"/>
      <c r="I61" s="472" t="s">
        <v>325</v>
      </c>
      <c r="J61" s="436"/>
      <c r="K61" s="436"/>
      <c r="L61" s="338"/>
      <c r="M61" s="460" t="s">
        <v>326</v>
      </c>
      <c r="N61" s="412" t="s">
        <v>327</v>
      </c>
      <c r="O61" s="412">
        <v>0.92</v>
      </c>
      <c r="P61" s="338"/>
      <c r="Q61" s="37" t="s">
        <v>325</v>
      </c>
      <c r="R61" s="422" t="s">
        <v>1183</v>
      </c>
      <c r="S61" s="422">
        <v>0.94</v>
      </c>
      <c r="T61" s="338"/>
      <c r="U61" s="452">
        <v>1</v>
      </c>
      <c r="V61" s="311">
        <v>1.26</v>
      </c>
      <c r="W61" s="314">
        <v>0.5</v>
      </c>
      <c r="X61" s="338"/>
      <c r="Y61" s="539" t="s">
        <v>816</v>
      </c>
      <c r="Z61" s="539" t="s">
        <v>828</v>
      </c>
      <c r="AA61" s="539" t="s">
        <v>829</v>
      </c>
      <c r="AB61" s="313" t="s">
        <v>325</v>
      </c>
      <c r="AC61" s="313" t="s">
        <v>325</v>
      </c>
      <c r="AD61" s="312">
        <v>2.78</v>
      </c>
      <c r="AE61" s="312">
        <v>1.29</v>
      </c>
      <c r="AF61" s="493" t="s">
        <v>745</v>
      </c>
    </row>
    <row r="62" spans="1:32" ht="11.25">
      <c r="A62" s="340">
        <v>50</v>
      </c>
      <c r="B62" s="340" t="s">
        <v>424</v>
      </c>
      <c r="C62" s="96" t="s">
        <v>297</v>
      </c>
      <c r="D62" s="96"/>
      <c r="E62" s="377" t="s">
        <v>427</v>
      </c>
      <c r="F62" s="381">
        <v>250</v>
      </c>
      <c r="G62" s="382" t="s">
        <v>325</v>
      </c>
      <c r="H62" s="338"/>
      <c r="I62" s="471" t="s">
        <v>325</v>
      </c>
      <c r="J62" s="434">
        <v>3.24</v>
      </c>
      <c r="K62" s="434">
        <v>0.99</v>
      </c>
      <c r="L62" s="338"/>
      <c r="M62" s="461" t="s">
        <v>326</v>
      </c>
      <c r="N62" s="414" t="s">
        <v>327</v>
      </c>
      <c r="O62" s="414">
        <v>0.92</v>
      </c>
      <c r="P62" s="338"/>
      <c r="Q62" s="382" t="s">
        <v>325</v>
      </c>
      <c r="R62" s="423" t="s">
        <v>1183</v>
      </c>
      <c r="S62" s="423">
        <v>0.94</v>
      </c>
      <c r="T62" s="338"/>
      <c r="U62" s="453">
        <v>1</v>
      </c>
      <c r="V62" s="363">
        <v>1.26</v>
      </c>
      <c r="W62" s="364">
        <v>0.5</v>
      </c>
      <c r="X62" s="338"/>
      <c r="Y62" s="538"/>
      <c r="Z62" s="538"/>
      <c r="AA62" s="538"/>
      <c r="AB62" s="362"/>
      <c r="AC62" s="362"/>
      <c r="AD62" s="361"/>
      <c r="AE62" s="361"/>
      <c r="AF62" s="492"/>
    </row>
    <row r="63" spans="1:32" ht="11.25">
      <c r="A63" s="23">
        <v>51</v>
      </c>
      <c r="B63" s="23" t="s">
        <v>424</v>
      </c>
      <c r="C63" s="25" t="s">
        <v>297</v>
      </c>
      <c r="D63" s="25"/>
      <c r="E63" s="318" t="s">
        <v>428</v>
      </c>
      <c r="F63" s="36">
        <v>250</v>
      </c>
      <c r="G63" s="37" t="s">
        <v>325</v>
      </c>
      <c r="H63" s="338"/>
      <c r="I63" s="472" t="s">
        <v>325</v>
      </c>
      <c r="J63" s="436">
        <v>2.29</v>
      </c>
      <c r="K63" s="436">
        <v>0.67</v>
      </c>
      <c r="L63" s="338"/>
      <c r="M63" s="460" t="s">
        <v>326</v>
      </c>
      <c r="N63" s="412" t="s">
        <v>327</v>
      </c>
      <c r="O63" s="412">
        <v>0.66</v>
      </c>
      <c r="P63" s="338"/>
      <c r="Q63" s="37" t="s">
        <v>325</v>
      </c>
      <c r="R63" s="422" t="s">
        <v>1183</v>
      </c>
      <c r="S63" s="422">
        <v>0.64</v>
      </c>
      <c r="T63" s="338"/>
      <c r="U63" s="452">
        <v>1</v>
      </c>
      <c r="V63" s="311">
        <v>0.78</v>
      </c>
      <c r="W63" s="314">
        <v>0.48</v>
      </c>
      <c r="X63" s="338"/>
      <c r="Y63" s="539"/>
      <c r="Z63" s="539"/>
      <c r="AA63" s="539"/>
      <c r="AB63" s="313"/>
      <c r="AC63" s="313"/>
      <c r="AD63" s="312"/>
      <c r="AE63" s="312"/>
      <c r="AF63" s="493"/>
    </row>
    <row r="64" spans="1:32" ht="11.25">
      <c r="A64" s="340">
        <v>52</v>
      </c>
      <c r="B64" s="340" t="s">
        <v>424</v>
      </c>
      <c r="C64" s="96" t="s">
        <v>297</v>
      </c>
      <c r="D64" s="96"/>
      <c r="E64" s="377" t="s">
        <v>429</v>
      </c>
      <c r="F64" s="381">
        <v>250</v>
      </c>
      <c r="G64" s="382" t="s">
        <v>325</v>
      </c>
      <c r="H64" s="338"/>
      <c r="I64" s="471" t="s">
        <v>325</v>
      </c>
      <c r="J64" s="434">
        <v>3.58</v>
      </c>
      <c r="K64" s="434">
        <v>1.51</v>
      </c>
      <c r="L64" s="338"/>
      <c r="M64" s="461" t="s">
        <v>326</v>
      </c>
      <c r="N64" s="414" t="s">
        <v>327</v>
      </c>
      <c r="O64" s="414">
        <v>1.81</v>
      </c>
      <c r="P64" s="338"/>
      <c r="Q64" s="382" t="s">
        <v>325</v>
      </c>
      <c r="R64" s="423" t="s">
        <v>1183</v>
      </c>
      <c r="S64" s="423">
        <v>1</v>
      </c>
      <c r="T64" s="338"/>
      <c r="U64" s="453">
        <v>1</v>
      </c>
      <c r="V64" s="363">
        <v>1.92</v>
      </c>
      <c r="W64" s="364">
        <v>0.75</v>
      </c>
      <c r="X64" s="338"/>
      <c r="Y64" s="538"/>
      <c r="Z64" s="538"/>
      <c r="AA64" s="538"/>
      <c r="AB64" s="362"/>
      <c r="AC64" s="362"/>
      <c r="AD64" s="361"/>
      <c r="AE64" s="361"/>
      <c r="AF64" s="492"/>
    </row>
    <row r="65" spans="1:32" ht="11.25">
      <c r="A65" s="23">
        <v>53</v>
      </c>
      <c r="B65" s="23" t="s">
        <v>424</v>
      </c>
      <c r="C65" s="25" t="s">
        <v>297</v>
      </c>
      <c r="D65" s="25"/>
      <c r="E65" s="318" t="s">
        <v>430</v>
      </c>
      <c r="F65" s="36">
        <v>250</v>
      </c>
      <c r="G65" s="37" t="s">
        <v>325</v>
      </c>
      <c r="H65" s="338"/>
      <c r="I65" s="472"/>
      <c r="J65" s="436"/>
      <c r="K65" s="436"/>
      <c r="L65" s="338"/>
      <c r="M65" s="460" t="s">
        <v>326</v>
      </c>
      <c r="N65" s="412">
        <v>8.87</v>
      </c>
      <c r="O65" s="412">
        <v>2.5</v>
      </c>
      <c r="P65" s="338"/>
      <c r="Q65" s="37" t="s">
        <v>325</v>
      </c>
      <c r="R65" s="422" t="s">
        <v>1183</v>
      </c>
      <c r="S65" s="422">
        <v>3.14</v>
      </c>
      <c r="T65" s="338"/>
      <c r="U65" s="452">
        <v>1</v>
      </c>
      <c r="V65" s="311">
        <v>3.0999999999999996</v>
      </c>
      <c r="W65" s="314">
        <v>1.26</v>
      </c>
      <c r="X65" s="338"/>
      <c r="Y65" s="539"/>
      <c r="Z65" s="539" t="s">
        <v>830</v>
      </c>
      <c r="AA65" s="539" t="s">
        <v>831</v>
      </c>
      <c r="AB65" s="313" t="s">
        <v>325</v>
      </c>
      <c r="AC65" s="313" t="s">
        <v>325</v>
      </c>
      <c r="AD65" s="312">
        <v>3.1</v>
      </c>
      <c r="AE65" s="312">
        <v>2.4</v>
      </c>
      <c r="AF65" s="493" t="s">
        <v>745</v>
      </c>
    </row>
    <row r="66" spans="1:32" ht="11.25">
      <c r="A66" s="340">
        <v>54</v>
      </c>
      <c r="B66" s="340" t="s">
        <v>424</v>
      </c>
      <c r="C66" s="96" t="s">
        <v>297</v>
      </c>
      <c r="D66" s="96"/>
      <c r="E66" s="377" t="s">
        <v>431</v>
      </c>
      <c r="F66" s="381">
        <v>250</v>
      </c>
      <c r="G66" s="382" t="s">
        <v>325</v>
      </c>
      <c r="H66" s="338"/>
      <c r="I66" s="471"/>
      <c r="J66" s="434"/>
      <c r="K66" s="434"/>
      <c r="L66" s="338"/>
      <c r="M66" s="461" t="s">
        <v>326</v>
      </c>
      <c r="N66" s="414">
        <v>10.98</v>
      </c>
      <c r="O66" s="414">
        <v>3.09</v>
      </c>
      <c r="P66" s="338"/>
      <c r="Q66" s="382" t="s">
        <v>325</v>
      </c>
      <c r="R66" s="423" t="s">
        <v>1183</v>
      </c>
      <c r="S66" s="423">
        <v>3.05</v>
      </c>
      <c r="T66" s="338"/>
      <c r="U66" s="453">
        <v>1</v>
      </c>
      <c r="V66" s="363">
        <v>3.94</v>
      </c>
      <c r="W66" s="364">
        <v>1.68</v>
      </c>
      <c r="X66" s="338"/>
      <c r="Y66" s="538"/>
      <c r="Z66" s="538" t="s">
        <v>832</v>
      </c>
      <c r="AA66" s="538" t="s">
        <v>833</v>
      </c>
      <c r="AB66" s="362" t="s">
        <v>325</v>
      </c>
      <c r="AC66" s="362" t="s">
        <v>325</v>
      </c>
      <c r="AD66" s="361">
        <v>10.84</v>
      </c>
      <c r="AE66" s="361">
        <v>3.17</v>
      </c>
      <c r="AF66" s="492" t="s">
        <v>745</v>
      </c>
    </row>
    <row r="67" spans="1:32" ht="11.25">
      <c r="A67" s="23">
        <v>55</v>
      </c>
      <c r="B67" s="14" t="s">
        <v>432</v>
      </c>
      <c r="C67" s="25" t="s">
        <v>1060</v>
      </c>
      <c r="D67" s="25" t="s">
        <v>1061</v>
      </c>
      <c r="E67" s="318" t="s">
        <v>1062</v>
      </c>
      <c r="F67" s="36">
        <v>20</v>
      </c>
      <c r="G67" s="37" t="s">
        <v>24</v>
      </c>
      <c r="H67" s="407"/>
      <c r="I67" s="323" t="s">
        <v>24</v>
      </c>
      <c r="J67" s="422" t="s">
        <v>1183</v>
      </c>
      <c r="K67" s="427">
        <v>68.29</v>
      </c>
      <c r="L67" s="407"/>
      <c r="M67" s="460" t="s">
        <v>378</v>
      </c>
      <c r="N67" s="412">
        <v>310</v>
      </c>
      <c r="O67" s="412">
        <v>72.01</v>
      </c>
      <c r="P67" s="407"/>
      <c r="Q67" s="323" t="s">
        <v>24</v>
      </c>
      <c r="R67" s="422">
        <v>192.49</v>
      </c>
      <c r="S67" s="422">
        <v>111.36</v>
      </c>
      <c r="T67" s="407"/>
      <c r="U67" s="452">
        <v>1</v>
      </c>
      <c r="V67" s="311">
        <v>192.49</v>
      </c>
      <c r="W67" s="311">
        <v>111.18</v>
      </c>
      <c r="X67" s="407"/>
      <c r="Y67" s="537"/>
      <c r="Z67" s="537"/>
      <c r="AA67" s="537"/>
      <c r="AB67" s="310"/>
      <c r="AC67" s="310"/>
      <c r="AD67" s="311"/>
      <c r="AE67" s="311"/>
      <c r="AF67" s="491"/>
    </row>
    <row r="68" spans="1:32" ht="11.25">
      <c r="A68" s="340">
        <v>56</v>
      </c>
      <c r="B68" s="202" t="s">
        <v>432</v>
      </c>
      <c r="C68" s="96" t="s">
        <v>1060</v>
      </c>
      <c r="D68" s="96" t="s">
        <v>1063</v>
      </c>
      <c r="E68" s="377" t="s">
        <v>1064</v>
      </c>
      <c r="F68" s="381">
        <v>100</v>
      </c>
      <c r="G68" s="382" t="s">
        <v>24</v>
      </c>
      <c r="H68" s="407"/>
      <c r="I68" s="386" t="s">
        <v>24</v>
      </c>
      <c r="J68" s="423">
        <v>70.94</v>
      </c>
      <c r="K68" s="423">
        <v>33.74</v>
      </c>
      <c r="L68" s="407"/>
      <c r="M68" s="461" t="s">
        <v>378</v>
      </c>
      <c r="N68" s="414">
        <v>99.5</v>
      </c>
      <c r="O68" s="415">
        <v>33.53</v>
      </c>
      <c r="P68" s="407"/>
      <c r="Q68" s="386" t="s">
        <v>24</v>
      </c>
      <c r="R68" s="423">
        <v>117.67</v>
      </c>
      <c r="S68" s="423">
        <v>38.34</v>
      </c>
      <c r="T68" s="407"/>
      <c r="U68" s="453">
        <v>1</v>
      </c>
      <c r="V68" s="363">
        <v>117.67</v>
      </c>
      <c r="W68" s="363">
        <v>41.09411764705882</v>
      </c>
      <c r="X68" s="407"/>
      <c r="Y68" s="544"/>
      <c r="Z68" s="544"/>
      <c r="AA68" s="544"/>
      <c r="AB68" s="385"/>
      <c r="AC68" s="385"/>
      <c r="AD68" s="363"/>
      <c r="AE68" s="363"/>
      <c r="AF68" s="498"/>
    </row>
    <row r="69" spans="1:32" ht="22.5">
      <c r="A69" s="23">
        <v>57</v>
      </c>
      <c r="B69" s="14" t="s">
        <v>432</v>
      </c>
      <c r="C69" s="25" t="s">
        <v>1065</v>
      </c>
      <c r="D69" s="25" t="s">
        <v>1066</v>
      </c>
      <c r="E69" s="318" t="s">
        <v>1067</v>
      </c>
      <c r="F69" s="36">
        <v>10</v>
      </c>
      <c r="G69" s="37" t="s">
        <v>24</v>
      </c>
      <c r="H69" s="407"/>
      <c r="I69" s="323" t="s">
        <v>24</v>
      </c>
      <c r="J69" s="422"/>
      <c r="K69" s="422">
        <v>90.55</v>
      </c>
      <c r="L69" s="407"/>
      <c r="M69" s="460" t="s">
        <v>378</v>
      </c>
      <c r="N69" s="412">
        <v>210</v>
      </c>
      <c r="O69" s="413">
        <v>80.55</v>
      </c>
      <c r="P69" s="407"/>
      <c r="Q69" s="323" t="s">
        <v>24</v>
      </c>
      <c r="R69" s="422">
        <v>149</v>
      </c>
      <c r="S69" s="422">
        <v>85.71</v>
      </c>
      <c r="T69" s="407"/>
      <c r="U69" s="452">
        <v>1</v>
      </c>
      <c r="V69" s="311">
        <v>154</v>
      </c>
      <c r="W69" s="311">
        <v>89.49411764705881</v>
      </c>
      <c r="X69" s="407"/>
      <c r="Y69" s="537"/>
      <c r="Z69" s="537"/>
      <c r="AA69" s="537"/>
      <c r="AB69" s="310"/>
      <c r="AC69" s="310"/>
      <c r="AD69" s="311"/>
      <c r="AE69" s="311"/>
      <c r="AF69" s="491"/>
    </row>
    <row r="70" spans="1:32" ht="22.5">
      <c r="A70" s="340">
        <v>58</v>
      </c>
      <c r="B70" s="202" t="s">
        <v>432</v>
      </c>
      <c r="C70" s="202" t="s">
        <v>433</v>
      </c>
      <c r="D70" s="202" t="s">
        <v>434</v>
      </c>
      <c r="E70" s="342" t="s">
        <v>435</v>
      </c>
      <c r="F70" s="373">
        <v>200</v>
      </c>
      <c r="G70" s="374" t="s">
        <v>24</v>
      </c>
      <c r="H70" s="338"/>
      <c r="I70" s="471" t="s">
        <v>24</v>
      </c>
      <c r="J70" s="434"/>
      <c r="K70" s="434">
        <v>213.41</v>
      </c>
      <c r="L70" s="338"/>
      <c r="M70" s="461" t="s">
        <v>378</v>
      </c>
      <c r="N70" s="414" t="s">
        <v>327</v>
      </c>
      <c r="O70" s="415">
        <v>187.25</v>
      </c>
      <c r="P70" s="338"/>
      <c r="Q70" s="374" t="s">
        <v>24</v>
      </c>
      <c r="R70" s="423" t="s">
        <v>1183</v>
      </c>
      <c r="S70" s="423">
        <v>205</v>
      </c>
      <c r="T70" s="338"/>
      <c r="U70" s="453">
        <v>1</v>
      </c>
      <c r="V70" s="363"/>
      <c r="W70" s="363">
        <v>202.28</v>
      </c>
      <c r="X70" s="338"/>
      <c r="Y70" s="538"/>
      <c r="Z70" s="538"/>
      <c r="AA70" s="538"/>
      <c r="AB70" s="362"/>
      <c r="AC70" s="362"/>
      <c r="AD70" s="361"/>
      <c r="AE70" s="361"/>
      <c r="AF70" s="492"/>
    </row>
    <row r="71" spans="1:32" ht="22.5">
      <c r="A71" s="23">
        <v>59</v>
      </c>
      <c r="B71" s="14" t="s">
        <v>432</v>
      </c>
      <c r="C71" s="14" t="s">
        <v>433</v>
      </c>
      <c r="D71" s="14" t="s">
        <v>436</v>
      </c>
      <c r="E71" s="28" t="s">
        <v>435</v>
      </c>
      <c r="F71" s="43">
        <v>200</v>
      </c>
      <c r="G71" s="48" t="s">
        <v>24</v>
      </c>
      <c r="H71" s="338"/>
      <c r="I71" s="472" t="s">
        <v>24</v>
      </c>
      <c r="J71" s="436"/>
      <c r="K71" s="436">
        <v>234.15</v>
      </c>
      <c r="L71" s="338"/>
      <c r="M71" s="460" t="s">
        <v>378</v>
      </c>
      <c r="N71" s="412" t="s">
        <v>327</v>
      </c>
      <c r="O71" s="412">
        <v>205.44</v>
      </c>
      <c r="P71" s="338"/>
      <c r="Q71" s="48" t="s">
        <v>24</v>
      </c>
      <c r="R71" s="422" t="s">
        <v>1183</v>
      </c>
      <c r="S71" s="422">
        <v>225</v>
      </c>
      <c r="T71" s="338"/>
      <c r="U71" s="452">
        <v>1</v>
      </c>
      <c r="V71" s="311"/>
      <c r="W71" s="314">
        <v>202.28</v>
      </c>
      <c r="X71" s="338"/>
      <c r="Y71" s="539"/>
      <c r="Z71" s="539"/>
      <c r="AA71" s="539"/>
      <c r="AB71" s="313"/>
      <c r="AC71" s="313"/>
      <c r="AD71" s="312"/>
      <c r="AE71" s="312"/>
      <c r="AF71" s="493"/>
    </row>
    <row r="72" spans="1:32" ht="22.5">
      <c r="A72" s="340">
        <v>60</v>
      </c>
      <c r="B72" s="202" t="s">
        <v>432</v>
      </c>
      <c r="C72" s="202" t="s">
        <v>433</v>
      </c>
      <c r="D72" s="202" t="s">
        <v>437</v>
      </c>
      <c r="E72" s="342" t="s">
        <v>438</v>
      </c>
      <c r="F72" s="373">
        <v>200</v>
      </c>
      <c r="G72" s="374" t="s">
        <v>24</v>
      </c>
      <c r="H72" s="338"/>
      <c r="I72" s="471" t="s">
        <v>24</v>
      </c>
      <c r="J72" s="434"/>
      <c r="K72" s="434">
        <v>237.8</v>
      </c>
      <c r="L72" s="338"/>
      <c r="M72" s="461" t="s">
        <v>378</v>
      </c>
      <c r="N72" s="414" t="s">
        <v>327</v>
      </c>
      <c r="O72" s="415">
        <v>208.65</v>
      </c>
      <c r="P72" s="338"/>
      <c r="Q72" s="374" t="s">
        <v>24</v>
      </c>
      <c r="R72" s="423" t="s">
        <v>1183</v>
      </c>
      <c r="S72" s="423">
        <v>229</v>
      </c>
      <c r="T72" s="338"/>
      <c r="U72" s="453">
        <v>1</v>
      </c>
      <c r="V72" s="363"/>
      <c r="W72" s="363">
        <v>225</v>
      </c>
      <c r="X72" s="338"/>
      <c r="Y72" s="538"/>
      <c r="Z72" s="538"/>
      <c r="AA72" s="538"/>
      <c r="AB72" s="362"/>
      <c r="AC72" s="362"/>
      <c r="AD72" s="361"/>
      <c r="AE72" s="361"/>
      <c r="AF72" s="492"/>
    </row>
    <row r="73" spans="1:32" ht="22.5">
      <c r="A73" s="23">
        <v>61</v>
      </c>
      <c r="B73" s="14" t="s">
        <v>432</v>
      </c>
      <c r="C73" s="14" t="s">
        <v>439</v>
      </c>
      <c r="D73" s="14" t="s">
        <v>440</v>
      </c>
      <c r="E73" s="26" t="s">
        <v>441</v>
      </c>
      <c r="F73" s="43">
        <v>200</v>
      </c>
      <c r="G73" s="48" t="s">
        <v>24</v>
      </c>
      <c r="H73" s="338"/>
      <c r="I73" s="472" t="s">
        <v>24</v>
      </c>
      <c r="J73" s="436">
        <v>650</v>
      </c>
      <c r="K73" s="436">
        <v>203.66</v>
      </c>
      <c r="L73" s="338"/>
      <c r="M73" s="460" t="s">
        <v>378</v>
      </c>
      <c r="N73" s="412"/>
      <c r="O73" s="413">
        <v>178.69</v>
      </c>
      <c r="P73" s="338"/>
      <c r="Q73" s="48" t="s">
        <v>24</v>
      </c>
      <c r="R73" s="422" t="s">
        <v>1183</v>
      </c>
      <c r="S73" s="422">
        <v>197</v>
      </c>
      <c r="T73" s="338"/>
      <c r="U73" s="452">
        <v>1</v>
      </c>
      <c r="V73" s="311">
        <v>650</v>
      </c>
      <c r="W73" s="311">
        <v>455</v>
      </c>
      <c r="X73" s="338"/>
      <c r="Y73" s="539"/>
      <c r="Z73" s="539"/>
      <c r="AA73" s="539"/>
      <c r="AB73" s="313"/>
      <c r="AC73" s="313"/>
      <c r="AD73" s="312"/>
      <c r="AE73" s="312"/>
      <c r="AF73" s="493"/>
    </row>
    <row r="74" spans="1:32" ht="22.5">
      <c r="A74" s="340">
        <v>62</v>
      </c>
      <c r="B74" s="202" t="s">
        <v>432</v>
      </c>
      <c r="C74" s="202" t="s">
        <v>439</v>
      </c>
      <c r="D74" s="202" t="s">
        <v>442</v>
      </c>
      <c r="E74" s="359" t="s">
        <v>443</v>
      </c>
      <c r="F74" s="373">
        <v>200</v>
      </c>
      <c r="G74" s="374" t="s">
        <v>24</v>
      </c>
      <c r="H74" s="338"/>
      <c r="I74" s="471" t="s">
        <v>24</v>
      </c>
      <c r="J74" s="434">
        <v>723</v>
      </c>
      <c r="K74" s="434">
        <v>267.07</v>
      </c>
      <c r="L74" s="338"/>
      <c r="M74" s="461" t="s">
        <v>378</v>
      </c>
      <c r="N74" s="414"/>
      <c r="O74" s="415">
        <v>234.3</v>
      </c>
      <c r="P74" s="338"/>
      <c r="Q74" s="374" t="s">
        <v>24</v>
      </c>
      <c r="R74" s="423" t="s">
        <v>1183</v>
      </c>
      <c r="S74" s="423">
        <v>258</v>
      </c>
      <c r="T74" s="338"/>
      <c r="U74" s="453">
        <v>1</v>
      </c>
      <c r="V74" s="363">
        <v>732</v>
      </c>
      <c r="W74" s="363">
        <v>512.4</v>
      </c>
      <c r="X74" s="338"/>
      <c r="Y74" s="538"/>
      <c r="Z74" s="538"/>
      <c r="AA74" s="538"/>
      <c r="AB74" s="362"/>
      <c r="AC74" s="362"/>
      <c r="AD74" s="361"/>
      <c r="AE74" s="361"/>
      <c r="AF74" s="492"/>
    </row>
    <row r="75" spans="1:32" ht="11.25">
      <c r="A75" s="23">
        <v>63</v>
      </c>
      <c r="B75" s="14" t="s">
        <v>432</v>
      </c>
      <c r="C75" s="14" t="s">
        <v>444</v>
      </c>
      <c r="D75" s="44" t="s">
        <v>445</v>
      </c>
      <c r="E75" s="26" t="s">
        <v>446</v>
      </c>
      <c r="F75" s="43">
        <v>10</v>
      </c>
      <c r="G75" s="48" t="s">
        <v>24</v>
      </c>
      <c r="H75" s="338"/>
      <c r="I75" s="472" t="s">
        <v>24</v>
      </c>
      <c r="J75" s="436"/>
      <c r="K75" s="436">
        <v>914.63</v>
      </c>
      <c r="L75" s="338"/>
      <c r="M75" s="460" t="s">
        <v>378</v>
      </c>
      <c r="N75" s="412"/>
      <c r="O75" s="413">
        <v>825</v>
      </c>
      <c r="P75" s="338"/>
      <c r="Q75" s="48" t="s">
        <v>24</v>
      </c>
      <c r="R75" s="422" t="s">
        <v>1183</v>
      </c>
      <c r="S75" s="422">
        <v>884</v>
      </c>
      <c r="T75" s="338"/>
      <c r="U75" s="452">
        <v>1</v>
      </c>
      <c r="V75" s="311"/>
      <c r="W75" s="311">
        <v>857.96</v>
      </c>
      <c r="X75" s="338"/>
      <c r="Y75" s="539"/>
      <c r="Z75" s="539"/>
      <c r="AA75" s="539"/>
      <c r="AB75" s="313"/>
      <c r="AC75" s="313"/>
      <c r="AD75" s="312"/>
      <c r="AE75" s="312"/>
      <c r="AF75" s="493"/>
    </row>
    <row r="76" spans="1:32" ht="11.25">
      <c r="A76" s="340">
        <v>64</v>
      </c>
      <c r="B76" s="202" t="s">
        <v>432</v>
      </c>
      <c r="C76" s="202" t="s">
        <v>444</v>
      </c>
      <c r="D76" s="384" t="s">
        <v>447</v>
      </c>
      <c r="E76" s="359" t="s">
        <v>448</v>
      </c>
      <c r="F76" s="373">
        <v>10</v>
      </c>
      <c r="G76" s="374" t="s">
        <v>24</v>
      </c>
      <c r="H76" s="338"/>
      <c r="I76" s="471" t="s">
        <v>24</v>
      </c>
      <c r="J76" s="434"/>
      <c r="K76" s="434">
        <v>1796.34</v>
      </c>
      <c r="L76" s="338"/>
      <c r="M76" s="461" t="s">
        <v>378</v>
      </c>
      <c r="N76" s="414"/>
      <c r="O76" s="415">
        <v>1620</v>
      </c>
      <c r="P76" s="338"/>
      <c r="Q76" s="374" t="s">
        <v>24</v>
      </c>
      <c r="R76" s="423" t="s">
        <v>1183</v>
      </c>
      <c r="S76" s="423">
        <v>1735</v>
      </c>
      <c r="T76" s="338"/>
      <c r="U76" s="453">
        <v>1</v>
      </c>
      <c r="V76" s="363"/>
      <c r="W76" s="363">
        <v>1679.55</v>
      </c>
      <c r="X76" s="338"/>
      <c r="Y76" s="538"/>
      <c r="Z76" s="538"/>
      <c r="AA76" s="538"/>
      <c r="AB76" s="362"/>
      <c r="AC76" s="362"/>
      <c r="AD76" s="361"/>
      <c r="AE76" s="361"/>
      <c r="AF76" s="492"/>
    </row>
    <row r="77" spans="1:32" ht="22.5">
      <c r="A77" s="23">
        <v>65</v>
      </c>
      <c r="B77" s="14" t="s">
        <v>432</v>
      </c>
      <c r="C77" s="14" t="s">
        <v>444</v>
      </c>
      <c r="D77" s="44" t="s">
        <v>449</v>
      </c>
      <c r="E77" s="26" t="s">
        <v>450</v>
      </c>
      <c r="F77" s="43">
        <v>10</v>
      </c>
      <c r="G77" s="48" t="s">
        <v>24</v>
      </c>
      <c r="H77" s="338"/>
      <c r="I77" s="472" t="s">
        <v>24</v>
      </c>
      <c r="J77" s="436"/>
      <c r="K77" s="436">
        <v>1029.27</v>
      </c>
      <c r="L77" s="338"/>
      <c r="M77" s="460" t="s">
        <v>378</v>
      </c>
      <c r="N77" s="412"/>
      <c r="O77" s="416">
        <v>928.4</v>
      </c>
      <c r="P77" s="338"/>
      <c r="Q77" s="48" t="s">
        <v>24</v>
      </c>
      <c r="R77" s="422" t="s">
        <v>1183</v>
      </c>
      <c r="S77" s="422">
        <v>993</v>
      </c>
      <c r="T77" s="338"/>
      <c r="U77" s="452">
        <v>1</v>
      </c>
      <c r="V77" s="311"/>
      <c r="W77" s="311">
        <v>964.78</v>
      </c>
      <c r="X77" s="338"/>
      <c r="Y77" s="539"/>
      <c r="Z77" s="539"/>
      <c r="AA77" s="539"/>
      <c r="AB77" s="313"/>
      <c r="AC77" s="313"/>
      <c r="AD77" s="312"/>
      <c r="AE77" s="312"/>
      <c r="AF77" s="493"/>
    </row>
    <row r="78" spans="1:32" ht="22.5">
      <c r="A78" s="340">
        <v>66</v>
      </c>
      <c r="B78" s="202" t="s">
        <v>432</v>
      </c>
      <c r="C78" s="202" t="s">
        <v>444</v>
      </c>
      <c r="D78" s="384" t="s">
        <v>451</v>
      </c>
      <c r="E78" s="359" t="s">
        <v>452</v>
      </c>
      <c r="F78" s="373">
        <v>200</v>
      </c>
      <c r="G78" s="374" t="s">
        <v>24</v>
      </c>
      <c r="H78" s="338"/>
      <c r="I78" s="471" t="s">
        <v>24</v>
      </c>
      <c r="J78" s="434"/>
      <c r="K78" s="434">
        <v>426.83</v>
      </c>
      <c r="L78" s="338"/>
      <c r="M78" s="461" t="s">
        <v>378</v>
      </c>
      <c r="N78" s="414"/>
      <c r="O78" s="415">
        <v>385</v>
      </c>
      <c r="P78" s="338"/>
      <c r="Q78" s="374" t="s">
        <v>24</v>
      </c>
      <c r="R78" s="423" t="s">
        <v>1183</v>
      </c>
      <c r="S78" s="423">
        <v>412</v>
      </c>
      <c r="T78" s="338"/>
      <c r="U78" s="453">
        <v>1</v>
      </c>
      <c r="V78" s="363"/>
      <c r="W78" s="363">
        <v>404.55</v>
      </c>
      <c r="X78" s="338"/>
      <c r="Y78" s="538"/>
      <c r="Z78" s="538"/>
      <c r="AA78" s="538"/>
      <c r="AB78" s="362"/>
      <c r="AC78" s="362"/>
      <c r="AD78" s="361"/>
      <c r="AE78" s="361"/>
      <c r="AF78" s="492"/>
    </row>
    <row r="79" spans="1:32" ht="22.5">
      <c r="A79" s="23">
        <v>67</v>
      </c>
      <c r="B79" s="14" t="s">
        <v>453</v>
      </c>
      <c r="C79" s="25" t="s">
        <v>297</v>
      </c>
      <c r="D79" s="25" t="s">
        <v>454</v>
      </c>
      <c r="E79" s="318" t="s">
        <v>455</v>
      </c>
      <c r="F79" s="43">
        <v>1</v>
      </c>
      <c r="G79" s="48" t="s">
        <v>24</v>
      </c>
      <c r="H79" s="338"/>
      <c r="I79" s="472" t="s">
        <v>24</v>
      </c>
      <c r="J79" s="436"/>
      <c r="K79" s="436"/>
      <c r="L79" s="338"/>
      <c r="M79" s="460" t="s">
        <v>378</v>
      </c>
      <c r="N79" s="412">
        <v>66.31</v>
      </c>
      <c r="O79" s="412">
        <v>21.72</v>
      </c>
      <c r="P79" s="338"/>
      <c r="Q79" s="48" t="s">
        <v>24</v>
      </c>
      <c r="R79" s="422">
        <v>47.02</v>
      </c>
      <c r="S79" s="422">
        <v>22.55</v>
      </c>
      <c r="T79" s="338"/>
      <c r="U79" s="452">
        <v>1</v>
      </c>
      <c r="V79" s="311">
        <v>47.02</v>
      </c>
      <c r="W79" s="314">
        <v>15.22</v>
      </c>
      <c r="X79" s="338"/>
      <c r="Y79" s="539" t="s">
        <v>707</v>
      </c>
      <c r="Z79" s="539" t="s">
        <v>834</v>
      </c>
      <c r="AA79" s="539" t="s">
        <v>1184</v>
      </c>
      <c r="AB79" s="313" t="s">
        <v>24</v>
      </c>
      <c r="AC79" s="313" t="s">
        <v>24</v>
      </c>
      <c r="AD79" s="312">
        <v>66.72</v>
      </c>
      <c r="AE79" s="312">
        <v>23.66</v>
      </c>
      <c r="AF79" s="493" t="s">
        <v>745</v>
      </c>
    </row>
    <row r="80" spans="1:32" ht="22.5">
      <c r="A80" s="340">
        <v>68</v>
      </c>
      <c r="B80" s="96" t="s">
        <v>453</v>
      </c>
      <c r="C80" s="96" t="s">
        <v>297</v>
      </c>
      <c r="D80" s="96" t="s">
        <v>456</v>
      </c>
      <c r="E80" s="377" t="s">
        <v>457</v>
      </c>
      <c r="F80" s="373">
        <v>100</v>
      </c>
      <c r="G80" s="374" t="s">
        <v>24</v>
      </c>
      <c r="H80" s="338"/>
      <c r="I80" s="471"/>
      <c r="J80" s="434"/>
      <c r="K80" s="434"/>
      <c r="L80" s="338"/>
      <c r="M80" s="461" t="s">
        <v>378</v>
      </c>
      <c r="N80" s="414">
        <v>24.69</v>
      </c>
      <c r="O80" s="414">
        <v>6.4</v>
      </c>
      <c r="P80" s="338"/>
      <c r="Q80" s="374" t="s">
        <v>24</v>
      </c>
      <c r="R80" s="423">
        <v>17.17</v>
      </c>
      <c r="S80" s="423">
        <v>7.49</v>
      </c>
      <c r="T80" s="338"/>
      <c r="U80" s="453">
        <v>1</v>
      </c>
      <c r="V80" s="363">
        <v>17.17</v>
      </c>
      <c r="W80" s="364">
        <v>6</v>
      </c>
      <c r="X80" s="338"/>
      <c r="Y80" s="538" t="s">
        <v>707</v>
      </c>
      <c r="Z80" s="538" t="s">
        <v>835</v>
      </c>
      <c r="AA80" s="538" t="s">
        <v>836</v>
      </c>
      <c r="AB80" s="362" t="s">
        <v>24</v>
      </c>
      <c r="AC80" s="362" t="s">
        <v>24</v>
      </c>
      <c r="AD80" s="361">
        <v>26.38</v>
      </c>
      <c r="AE80" s="361">
        <v>10.12</v>
      </c>
      <c r="AF80" s="492" t="s">
        <v>745</v>
      </c>
    </row>
    <row r="81" spans="1:32" ht="22.5">
      <c r="A81" s="23">
        <v>69</v>
      </c>
      <c r="B81" s="25" t="s">
        <v>453</v>
      </c>
      <c r="C81" s="25" t="s">
        <v>297</v>
      </c>
      <c r="D81" s="25" t="s">
        <v>458</v>
      </c>
      <c r="E81" s="318" t="s">
        <v>459</v>
      </c>
      <c r="F81" s="43">
        <v>100</v>
      </c>
      <c r="G81" s="48" t="s">
        <v>24</v>
      </c>
      <c r="H81" s="338"/>
      <c r="I81" s="472"/>
      <c r="J81" s="436"/>
      <c r="K81" s="436"/>
      <c r="L81" s="338"/>
      <c r="M81" s="460" t="s">
        <v>378</v>
      </c>
      <c r="N81" s="412">
        <v>8.58</v>
      </c>
      <c r="O81" s="412">
        <v>2.22</v>
      </c>
      <c r="P81" s="338"/>
      <c r="Q81" s="48" t="s">
        <v>24</v>
      </c>
      <c r="R81" s="422">
        <v>5.97</v>
      </c>
      <c r="S81" s="422">
        <v>2.61</v>
      </c>
      <c r="T81" s="338"/>
      <c r="U81" s="452">
        <v>1</v>
      </c>
      <c r="V81" s="311">
        <v>5.97</v>
      </c>
      <c r="W81" s="314">
        <v>2.09</v>
      </c>
      <c r="X81" s="338"/>
      <c r="Y81" s="539" t="s">
        <v>707</v>
      </c>
      <c r="Z81" s="539" t="s">
        <v>837</v>
      </c>
      <c r="AA81" s="539" t="s">
        <v>838</v>
      </c>
      <c r="AB81" s="313" t="s">
        <v>24</v>
      </c>
      <c r="AC81" s="313" t="s">
        <v>24</v>
      </c>
      <c r="AD81" s="312">
        <v>9.18</v>
      </c>
      <c r="AE81" s="312">
        <v>3.51</v>
      </c>
      <c r="AF81" s="493" t="s">
        <v>745</v>
      </c>
    </row>
    <row r="82" spans="1:32" ht="22.5">
      <c r="A82" s="340">
        <v>70</v>
      </c>
      <c r="B82" s="96" t="s">
        <v>453</v>
      </c>
      <c r="C82" s="96" t="s">
        <v>297</v>
      </c>
      <c r="D82" s="96" t="s">
        <v>460</v>
      </c>
      <c r="E82" s="377" t="s">
        <v>461</v>
      </c>
      <c r="F82" s="373">
        <v>1</v>
      </c>
      <c r="G82" s="374" t="s">
        <v>24</v>
      </c>
      <c r="H82" s="338"/>
      <c r="I82" s="471"/>
      <c r="J82" s="434"/>
      <c r="K82" s="434"/>
      <c r="L82" s="338"/>
      <c r="M82" s="461" t="s">
        <v>378</v>
      </c>
      <c r="N82" s="414">
        <v>72.94</v>
      </c>
      <c r="O82" s="414">
        <v>18.9</v>
      </c>
      <c r="P82" s="338"/>
      <c r="Q82" s="374" t="s">
        <v>24</v>
      </c>
      <c r="R82" s="423">
        <v>16.22</v>
      </c>
      <c r="S82" s="423">
        <v>22.13</v>
      </c>
      <c r="T82" s="338"/>
      <c r="U82" s="453">
        <v>1</v>
      </c>
      <c r="V82" s="363">
        <v>50.74</v>
      </c>
      <c r="W82" s="364">
        <v>14.42</v>
      </c>
      <c r="X82" s="338"/>
      <c r="Y82" s="538" t="s">
        <v>707</v>
      </c>
      <c r="Z82" s="538" t="s">
        <v>839</v>
      </c>
      <c r="AA82" s="538" t="s">
        <v>840</v>
      </c>
      <c r="AB82" s="362" t="s">
        <v>24</v>
      </c>
      <c r="AC82" s="362" t="s">
        <v>24</v>
      </c>
      <c r="AD82" s="361">
        <v>77.93</v>
      </c>
      <c r="AE82" s="361">
        <v>25.62</v>
      </c>
      <c r="AF82" s="492" t="s">
        <v>745</v>
      </c>
    </row>
    <row r="83" spans="1:32" ht="33.75">
      <c r="A83" s="23">
        <v>71</v>
      </c>
      <c r="B83" s="23" t="s">
        <v>462</v>
      </c>
      <c r="C83" s="24" t="s">
        <v>354</v>
      </c>
      <c r="D83" s="14" t="s">
        <v>463</v>
      </c>
      <c r="E83" s="28" t="s">
        <v>464</v>
      </c>
      <c r="F83" s="27">
        <v>2000</v>
      </c>
      <c r="G83" s="34" t="s">
        <v>325</v>
      </c>
      <c r="H83" s="338"/>
      <c r="I83" s="472" t="s">
        <v>325</v>
      </c>
      <c r="J83" s="436">
        <v>0.45589</v>
      </c>
      <c r="K83" s="436">
        <v>0.14</v>
      </c>
      <c r="L83" s="338"/>
      <c r="M83" s="460" t="s">
        <v>326</v>
      </c>
      <c r="N83" s="412">
        <v>0.44</v>
      </c>
      <c r="O83" s="412">
        <v>0.13</v>
      </c>
      <c r="P83" s="338"/>
      <c r="Q83" s="34" t="s">
        <v>325</v>
      </c>
      <c r="R83" s="422" t="s">
        <v>1183</v>
      </c>
      <c r="S83" s="422">
        <v>0.09</v>
      </c>
      <c r="T83" s="338"/>
      <c r="U83" s="452">
        <v>1</v>
      </c>
      <c r="V83" s="311">
        <v>0.32</v>
      </c>
      <c r="W83" s="314">
        <v>0.08</v>
      </c>
      <c r="X83" s="338"/>
      <c r="Y83" s="539"/>
      <c r="Z83" s="539"/>
      <c r="AA83" s="539"/>
      <c r="AB83" s="313"/>
      <c r="AC83" s="313"/>
      <c r="AD83" s="312"/>
      <c r="AE83" s="312"/>
      <c r="AF83" s="493"/>
    </row>
    <row r="84" spans="1:32" ht="22.5">
      <c r="A84" s="340">
        <v>72</v>
      </c>
      <c r="B84" s="358" t="s">
        <v>462</v>
      </c>
      <c r="C84" s="341" t="s">
        <v>354</v>
      </c>
      <c r="D84" s="202" t="s">
        <v>465</v>
      </c>
      <c r="E84" s="342" t="s">
        <v>466</v>
      </c>
      <c r="F84" s="343">
        <v>1000</v>
      </c>
      <c r="G84" s="344" t="s">
        <v>325</v>
      </c>
      <c r="H84" s="338"/>
      <c r="I84" s="471" t="s">
        <v>325</v>
      </c>
      <c r="J84" s="434">
        <v>0.60276</v>
      </c>
      <c r="K84" s="434">
        <v>0.19</v>
      </c>
      <c r="L84" s="338"/>
      <c r="M84" s="461" t="s">
        <v>326</v>
      </c>
      <c r="N84" s="414" t="s">
        <v>327</v>
      </c>
      <c r="O84" s="415">
        <v>0.13</v>
      </c>
      <c r="P84" s="338"/>
      <c r="Q84" s="344" t="s">
        <v>325</v>
      </c>
      <c r="R84" s="423" t="s">
        <v>1183</v>
      </c>
      <c r="S84" s="423">
        <v>0.17</v>
      </c>
      <c r="T84" s="338"/>
      <c r="U84" s="453">
        <v>1</v>
      </c>
      <c r="V84" s="363">
        <v>0.44</v>
      </c>
      <c r="W84" s="364">
        <v>0.13</v>
      </c>
      <c r="X84" s="338"/>
      <c r="Y84" s="538"/>
      <c r="Z84" s="538"/>
      <c r="AA84" s="538"/>
      <c r="AB84" s="362"/>
      <c r="AC84" s="362"/>
      <c r="AD84" s="361"/>
      <c r="AE84" s="361"/>
      <c r="AF84" s="492"/>
    </row>
    <row r="85" spans="1:32" ht="22.5">
      <c r="A85" s="23">
        <v>73</v>
      </c>
      <c r="B85" s="23" t="s">
        <v>462</v>
      </c>
      <c r="C85" s="24" t="s">
        <v>354</v>
      </c>
      <c r="D85" s="31" t="s">
        <v>467</v>
      </c>
      <c r="E85" s="28" t="s">
        <v>468</v>
      </c>
      <c r="F85" s="27">
        <v>3000</v>
      </c>
      <c r="G85" s="34" t="s">
        <v>325</v>
      </c>
      <c r="H85" s="338"/>
      <c r="I85" s="472" t="s">
        <v>325</v>
      </c>
      <c r="J85" s="436">
        <v>0.50793</v>
      </c>
      <c r="K85" s="436">
        <v>0.16</v>
      </c>
      <c r="L85" s="338"/>
      <c r="M85" s="460" t="s">
        <v>326</v>
      </c>
      <c r="N85" s="412" t="s">
        <v>327</v>
      </c>
      <c r="O85" s="412">
        <v>0.13</v>
      </c>
      <c r="P85" s="338"/>
      <c r="Q85" s="34" t="s">
        <v>325</v>
      </c>
      <c r="R85" s="422" t="s">
        <v>1183</v>
      </c>
      <c r="S85" s="422">
        <v>0.14</v>
      </c>
      <c r="T85" s="338"/>
      <c r="U85" s="452">
        <v>1</v>
      </c>
      <c r="V85" s="311">
        <v>0.37</v>
      </c>
      <c r="W85" s="314">
        <v>0.11</v>
      </c>
      <c r="X85" s="338"/>
      <c r="Y85" s="539"/>
      <c r="Z85" s="539"/>
      <c r="AA85" s="539"/>
      <c r="AB85" s="313"/>
      <c r="AC85" s="313"/>
      <c r="AD85" s="312"/>
      <c r="AE85" s="312"/>
      <c r="AF85" s="493"/>
    </row>
    <row r="86" spans="1:32" ht="11.25">
      <c r="A86" s="340">
        <v>74</v>
      </c>
      <c r="B86" s="340" t="s">
        <v>462</v>
      </c>
      <c r="C86" s="340" t="s">
        <v>297</v>
      </c>
      <c r="D86" s="356" t="s">
        <v>469</v>
      </c>
      <c r="E86" s="342" t="s">
        <v>470</v>
      </c>
      <c r="F86" s="343">
        <v>2000</v>
      </c>
      <c r="G86" s="344" t="s">
        <v>325</v>
      </c>
      <c r="H86" s="409"/>
      <c r="I86" s="471" t="s">
        <v>325</v>
      </c>
      <c r="J86" s="434"/>
      <c r="K86" s="439">
        <v>0.04</v>
      </c>
      <c r="L86" s="409"/>
      <c r="M86" s="461" t="s">
        <v>326</v>
      </c>
      <c r="N86" s="414" t="s">
        <v>327</v>
      </c>
      <c r="O86" s="414">
        <v>0.52</v>
      </c>
      <c r="P86" s="409"/>
      <c r="Q86" s="344" t="s">
        <v>325</v>
      </c>
      <c r="R86" s="423" t="s">
        <v>1183</v>
      </c>
      <c r="S86" s="653">
        <v>0.03</v>
      </c>
      <c r="T86" s="409"/>
      <c r="U86" s="453">
        <v>1</v>
      </c>
      <c r="V86" s="389"/>
      <c r="W86" s="390">
        <v>0.04</v>
      </c>
      <c r="X86" s="409"/>
      <c r="Y86" s="538"/>
      <c r="Z86" s="538"/>
      <c r="AA86" s="538"/>
      <c r="AB86" s="387"/>
      <c r="AC86" s="387"/>
      <c r="AD86" s="388"/>
      <c r="AE86" s="388"/>
      <c r="AF86" s="492"/>
    </row>
    <row r="87" spans="1:32" ht="11.25">
      <c r="A87" s="23">
        <v>75</v>
      </c>
      <c r="B87" s="23" t="s">
        <v>462</v>
      </c>
      <c r="C87" s="23" t="s">
        <v>297</v>
      </c>
      <c r="D87" s="31" t="s">
        <v>471</v>
      </c>
      <c r="E87" s="28" t="s">
        <v>472</v>
      </c>
      <c r="F87" s="27">
        <v>2000</v>
      </c>
      <c r="G87" s="34" t="s">
        <v>325</v>
      </c>
      <c r="H87" s="338"/>
      <c r="I87" s="472" t="s">
        <v>325</v>
      </c>
      <c r="J87" s="436"/>
      <c r="K87" s="437">
        <v>0.04</v>
      </c>
      <c r="L87" s="338"/>
      <c r="M87" s="460" t="s">
        <v>326</v>
      </c>
      <c r="N87" s="412"/>
      <c r="O87" s="412">
        <v>0.52</v>
      </c>
      <c r="P87" s="338"/>
      <c r="Q87" s="34" t="s">
        <v>325</v>
      </c>
      <c r="R87" s="422" t="s">
        <v>1183</v>
      </c>
      <c r="S87" s="654">
        <v>0.03</v>
      </c>
      <c r="T87" s="338"/>
      <c r="U87" s="452">
        <v>1</v>
      </c>
      <c r="V87" s="311"/>
      <c r="W87" s="314">
        <v>0.04</v>
      </c>
      <c r="X87" s="338"/>
      <c r="Y87" s="539"/>
      <c r="Z87" s="539"/>
      <c r="AA87" s="539"/>
      <c r="AB87" s="313"/>
      <c r="AC87" s="313"/>
      <c r="AD87" s="312"/>
      <c r="AE87" s="312"/>
      <c r="AF87" s="493"/>
    </row>
    <row r="88" spans="1:32" ht="22.5">
      <c r="A88" s="340">
        <v>76</v>
      </c>
      <c r="B88" s="340" t="s">
        <v>462</v>
      </c>
      <c r="C88" s="340" t="s">
        <v>297</v>
      </c>
      <c r="D88" s="96" t="s">
        <v>1068</v>
      </c>
      <c r="E88" s="359" t="s">
        <v>1069</v>
      </c>
      <c r="F88" s="381">
        <v>500</v>
      </c>
      <c r="G88" s="382" t="s">
        <v>325</v>
      </c>
      <c r="H88" s="407"/>
      <c r="I88" s="475"/>
      <c r="J88" s="440"/>
      <c r="K88" s="440"/>
      <c r="L88" s="407"/>
      <c r="M88" s="461" t="s">
        <v>326</v>
      </c>
      <c r="N88" s="414">
        <v>161.18</v>
      </c>
      <c r="O88" s="415">
        <v>0.088</v>
      </c>
      <c r="P88" s="407"/>
      <c r="Q88" s="382" t="s">
        <v>325</v>
      </c>
      <c r="R88" s="423" t="s">
        <v>1183</v>
      </c>
      <c r="S88" s="423">
        <v>0.1</v>
      </c>
      <c r="T88" s="407"/>
      <c r="U88" s="453">
        <v>1</v>
      </c>
      <c r="V88" s="363">
        <v>0.2</v>
      </c>
      <c r="W88" s="363">
        <v>0.1</v>
      </c>
      <c r="X88" s="407"/>
      <c r="Y88" s="544"/>
      <c r="Z88" s="544"/>
      <c r="AA88" s="544"/>
      <c r="AB88" s="385"/>
      <c r="AC88" s="385"/>
      <c r="AD88" s="363"/>
      <c r="AE88" s="363"/>
      <c r="AF88" s="498"/>
    </row>
    <row r="89" spans="1:32" ht="11.25">
      <c r="A89" s="23">
        <v>77</v>
      </c>
      <c r="B89" s="33" t="s">
        <v>462</v>
      </c>
      <c r="C89" s="24" t="s">
        <v>297</v>
      </c>
      <c r="D89" s="31" t="s">
        <v>1070</v>
      </c>
      <c r="E89" s="28" t="s">
        <v>1071</v>
      </c>
      <c r="F89" s="27">
        <v>500</v>
      </c>
      <c r="G89" s="34" t="s">
        <v>325</v>
      </c>
      <c r="H89" s="407"/>
      <c r="I89" s="476"/>
      <c r="J89" s="441"/>
      <c r="K89" s="441"/>
      <c r="L89" s="407"/>
      <c r="M89" s="460" t="s">
        <v>326</v>
      </c>
      <c r="N89" s="412" t="s">
        <v>327</v>
      </c>
      <c r="O89" s="413">
        <v>0.065</v>
      </c>
      <c r="P89" s="407"/>
      <c r="Q89" s="37" t="s">
        <v>325</v>
      </c>
      <c r="R89" s="422" t="s">
        <v>1183</v>
      </c>
      <c r="S89" s="427">
        <v>0.07</v>
      </c>
      <c r="T89" s="407"/>
      <c r="U89" s="452">
        <v>1</v>
      </c>
      <c r="V89" s="311">
        <v>0.22</v>
      </c>
      <c r="W89" s="311">
        <v>0.11</v>
      </c>
      <c r="X89" s="407"/>
      <c r="Y89" s="537"/>
      <c r="Z89" s="537"/>
      <c r="AA89" s="537"/>
      <c r="AB89" s="310"/>
      <c r="AC89" s="310"/>
      <c r="AD89" s="311"/>
      <c r="AE89" s="311"/>
      <c r="AF89" s="491"/>
    </row>
    <row r="90" spans="1:32" ht="22.5">
      <c r="A90" s="340">
        <v>78</v>
      </c>
      <c r="B90" s="391" t="s">
        <v>462</v>
      </c>
      <c r="C90" s="391" t="s">
        <v>297</v>
      </c>
      <c r="D90" s="202" t="s">
        <v>1072</v>
      </c>
      <c r="E90" s="342" t="s">
        <v>1073</v>
      </c>
      <c r="F90" s="392">
        <v>1000</v>
      </c>
      <c r="G90" s="393" t="s">
        <v>325</v>
      </c>
      <c r="H90" s="407"/>
      <c r="I90" s="475"/>
      <c r="J90" s="440"/>
      <c r="K90" s="440"/>
      <c r="L90" s="407"/>
      <c r="M90" s="461" t="s">
        <v>326</v>
      </c>
      <c r="N90" s="414">
        <v>5449.42</v>
      </c>
      <c r="O90" s="414">
        <v>1.504</v>
      </c>
      <c r="P90" s="407"/>
      <c r="Q90" s="382" t="s">
        <v>325</v>
      </c>
      <c r="R90" s="423" t="s">
        <v>1183</v>
      </c>
      <c r="S90" s="423">
        <v>1.64</v>
      </c>
      <c r="T90" s="407"/>
      <c r="U90" s="453">
        <v>1</v>
      </c>
      <c r="V90" s="363">
        <v>3.69</v>
      </c>
      <c r="W90" s="364">
        <v>1.3</v>
      </c>
      <c r="X90" s="407"/>
      <c r="Y90" s="544"/>
      <c r="Z90" s="544"/>
      <c r="AA90" s="544"/>
      <c r="AB90" s="385"/>
      <c r="AC90" s="385"/>
      <c r="AD90" s="363"/>
      <c r="AE90" s="363"/>
      <c r="AF90" s="498"/>
    </row>
    <row r="91" spans="1:32" ht="22.5">
      <c r="A91" s="23">
        <v>79</v>
      </c>
      <c r="B91" s="23" t="s">
        <v>462</v>
      </c>
      <c r="C91" s="24" t="s">
        <v>297</v>
      </c>
      <c r="D91" s="31" t="s">
        <v>1074</v>
      </c>
      <c r="E91" s="28" t="s">
        <v>1075</v>
      </c>
      <c r="F91" s="27">
        <v>1000</v>
      </c>
      <c r="G91" s="34" t="s">
        <v>325</v>
      </c>
      <c r="H91" s="407"/>
      <c r="I91" s="476"/>
      <c r="J91" s="441"/>
      <c r="K91" s="441"/>
      <c r="L91" s="407"/>
      <c r="M91" s="460" t="s">
        <v>326</v>
      </c>
      <c r="N91" s="412">
        <v>4342.19</v>
      </c>
      <c r="O91" s="412">
        <v>1.199</v>
      </c>
      <c r="P91" s="407"/>
      <c r="Q91" s="37" t="s">
        <v>325</v>
      </c>
      <c r="R91" s="422" t="s">
        <v>1183</v>
      </c>
      <c r="S91" s="422">
        <v>1.31</v>
      </c>
      <c r="T91" s="407"/>
      <c r="U91" s="452">
        <v>1</v>
      </c>
      <c r="V91" s="311">
        <v>2.94</v>
      </c>
      <c r="W91" s="314">
        <v>1</v>
      </c>
      <c r="X91" s="407"/>
      <c r="Y91" s="537"/>
      <c r="Z91" s="537"/>
      <c r="AA91" s="537"/>
      <c r="AB91" s="310"/>
      <c r="AC91" s="310"/>
      <c r="AD91" s="311"/>
      <c r="AE91" s="311"/>
      <c r="AF91" s="491"/>
    </row>
    <row r="92" spans="1:32" ht="22.5">
      <c r="A92" s="340">
        <v>80</v>
      </c>
      <c r="B92" s="340" t="s">
        <v>462</v>
      </c>
      <c r="C92" s="340" t="s">
        <v>297</v>
      </c>
      <c r="D92" s="356" t="s">
        <v>1076</v>
      </c>
      <c r="E92" s="357" t="s">
        <v>1077</v>
      </c>
      <c r="F92" s="381">
        <f>500*5</f>
        <v>2500</v>
      </c>
      <c r="G92" s="382" t="s">
        <v>325</v>
      </c>
      <c r="H92" s="407"/>
      <c r="I92" s="475"/>
      <c r="J92" s="440"/>
      <c r="K92" s="440"/>
      <c r="L92" s="407"/>
      <c r="M92" s="461" t="s">
        <v>326</v>
      </c>
      <c r="N92" s="414">
        <v>3448.9</v>
      </c>
      <c r="O92" s="414">
        <v>0.952</v>
      </c>
      <c r="P92" s="407"/>
      <c r="Q92" s="382" t="s">
        <v>325</v>
      </c>
      <c r="R92" s="423" t="s">
        <v>1183</v>
      </c>
      <c r="S92" s="423">
        <v>1.04</v>
      </c>
      <c r="T92" s="407"/>
      <c r="U92" s="453">
        <v>1</v>
      </c>
      <c r="V92" s="363">
        <v>2.34</v>
      </c>
      <c r="W92" s="364">
        <v>0.82</v>
      </c>
      <c r="X92" s="407"/>
      <c r="Y92" s="544"/>
      <c r="Z92" s="544"/>
      <c r="AA92" s="544"/>
      <c r="AB92" s="385"/>
      <c r="AC92" s="385"/>
      <c r="AD92" s="363"/>
      <c r="AE92" s="363"/>
      <c r="AF92" s="498"/>
    </row>
    <row r="93" spans="1:32" ht="22.5">
      <c r="A93" s="23">
        <v>81</v>
      </c>
      <c r="B93" s="23" t="s">
        <v>462</v>
      </c>
      <c r="C93" s="33" t="s">
        <v>297</v>
      </c>
      <c r="D93" s="14" t="s">
        <v>1078</v>
      </c>
      <c r="E93" s="28" t="s">
        <v>1079</v>
      </c>
      <c r="F93" s="38">
        <v>2000</v>
      </c>
      <c r="G93" s="34" t="s">
        <v>325</v>
      </c>
      <c r="H93" s="407"/>
      <c r="I93" s="476"/>
      <c r="J93" s="441"/>
      <c r="K93" s="441"/>
      <c r="L93" s="407"/>
      <c r="M93" s="460" t="s">
        <v>326</v>
      </c>
      <c r="N93" s="412">
        <v>2189.67</v>
      </c>
      <c r="O93" s="412">
        <v>0.604</v>
      </c>
      <c r="P93" s="407"/>
      <c r="Q93" s="37" t="s">
        <v>325</v>
      </c>
      <c r="R93" s="422" t="s">
        <v>1183</v>
      </c>
      <c r="S93" s="422">
        <v>1.04</v>
      </c>
      <c r="T93" s="407"/>
      <c r="U93" s="452">
        <v>1</v>
      </c>
      <c r="V93" s="311">
        <v>1.49</v>
      </c>
      <c r="W93" s="314">
        <v>0.51</v>
      </c>
      <c r="X93" s="407"/>
      <c r="Y93" s="537"/>
      <c r="Z93" s="537"/>
      <c r="AA93" s="537"/>
      <c r="AB93" s="310"/>
      <c r="AC93" s="310"/>
      <c r="AD93" s="311"/>
      <c r="AE93" s="311"/>
      <c r="AF93" s="491"/>
    </row>
    <row r="94" spans="1:32" ht="11.25">
      <c r="A94" s="340">
        <v>82</v>
      </c>
      <c r="B94" s="340" t="s">
        <v>462</v>
      </c>
      <c r="C94" s="350" t="s">
        <v>297</v>
      </c>
      <c r="D94" s="96" t="s">
        <v>1080</v>
      </c>
      <c r="E94" s="342" t="s">
        <v>1081</v>
      </c>
      <c r="F94" s="351">
        <f>500*6</f>
        <v>3000</v>
      </c>
      <c r="G94" s="344" t="s">
        <v>325</v>
      </c>
      <c r="H94" s="410"/>
      <c r="I94" s="475"/>
      <c r="J94" s="440"/>
      <c r="K94" s="440"/>
      <c r="L94" s="410"/>
      <c r="M94" s="461" t="s">
        <v>326</v>
      </c>
      <c r="N94" s="414">
        <v>415.76</v>
      </c>
      <c r="O94" s="414">
        <v>0.223</v>
      </c>
      <c r="P94" s="410"/>
      <c r="Q94" s="382" t="s">
        <v>325</v>
      </c>
      <c r="R94" s="423" t="s">
        <v>1183</v>
      </c>
      <c r="S94" s="423">
        <v>0.25</v>
      </c>
      <c r="T94" s="410"/>
      <c r="U94" s="453">
        <v>1</v>
      </c>
      <c r="V94" s="363">
        <v>0.51</v>
      </c>
      <c r="W94" s="364">
        <v>0.19</v>
      </c>
      <c r="X94" s="410"/>
      <c r="Y94" s="544"/>
      <c r="Z94" s="544"/>
      <c r="AA94" s="544"/>
      <c r="AB94" s="385"/>
      <c r="AC94" s="385"/>
      <c r="AD94" s="363"/>
      <c r="AE94" s="363"/>
      <c r="AF94" s="498"/>
    </row>
    <row r="95" spans="1:32" ht="22.5">
      <c r="A95" s="23">
        <v>83</v>
      </c>
      <c r="B95" s="23" t="s">
        <v>462</v>
      </c>
      <c r="C95" s="24" t="s">
        <v>297</v>
      </c>
      <c r="D95" s="25" t="s">
        <v>1082</v>
      </c>
      <c r="E95" s="28" t="s">
        <v>1083</v>
      </c>
      <c r="F95" s="27">
        <f>500*10</f>
        <v>5000</v>
      </c>
      <c r="G95" s="34" t="s">
        <v>325</v>
      </c>
      <c r="H95" s="410"/>
      <c r="I95" s="476"/>
      <c r="J95" s="441"/>
      <c r="K95" s="441"/>
      <c r="L95" s="410"/>
      <c r="M95" s="460" t="s">
        <v>326</v>
      </c>
      <c r="N95" s="412">
        <v>262.97</v>
      </c>
      <c r="O95" s="412">
        <v>0.145</v>
      </c>
      <c r="P95" s="410"/>
      <c r="Q95" s="37" t="s">
        <v>325</v>
      </c>
      <c r="R95" s="422" t="s">
        <v>1183</v>
      </c>
      <c r="S95" s="422">
        <v>0.16</v>
      </c>
      <c r="T95" s="410"/>
      <c r="U95" s="452">
        <v>1</v>
      </c>
      <c r="V95" s="311">
        <v>0.33</v>
      </c>
      <c r="W95" s="314">
        <v>0.12</v>
      </c>
      <c r="X95" s="410"/>
      <c r="Y95" s="537"/>
      <c r="Z95" s="537"/>
      <c r="AA95" s="537"/>
      <c r="AB95" s="310"/>
      <c r="AC95" s="310"/>
      <c r="AD95" s="311"/>
      <c r="AE95" s="311"/>
      <c r="AF95" s="491"/>
    </row>
    <row r="96" spans="1:32" ht="22.5">
      <c r="A96" s="340">
        <v>84</v>
      </c>
      <c r="B96" s="366" t="s">
        <v>462</v>
      </c>
      <c r="C96" s="366" t="s">
        <v>297</v>
      </c>
      <c r="D96" s="96" t="s">
        <v>1084</v>
      </c>
      <c r="E96" s="359" t="s">
        <v>1085</v>
      </c>
      <c r="F96" s="367">
        <v>3000</v>
      </c>
      <c r="G96" s="368" t="s">
        <v>325</v>
      </c>
      <c r="H96" s="407"/>
      <c r="I96" s="475"/>
      <c r="J96" s="440"/>
      <c r="K96" s="440"/>
      <c r="L96" s="407"/>
      <c r="M96" s="461" t="s">
        <v>326</v>
      </c>
      <c r="N96" s="414">
        <v>174.31</v>
      </c>
      <c r="O96" s="414">
        <v>0.096</v>
      </c>
      <c r="P96" s="407"/>
      <c r="Q96" s="382" t="s">
        <v>325</v>
      </c>
      <c r="R96" s="423" t="s">
        <v>1183</v>
      </c>
      <c r="S96" s="423">
        <v>0.11</v>
      </c>
      <c r="T96" s="407"/>
      <c r="U96" s="453">
        <v>1</v>
      </c>
      <c r="V96" s="363">
        <v>0.2</v>
      </c>
      <c r="W96" s="364">
        <v>0.08</v>
      </c>
      <c r="X96" s="407"/>
      <c r="Y96" s="544"/>
      <c r="Z96" s="544"/>
      <c r="AA96" s="544"/>
      <c r="AB96" s="385"/>
      <c r="AC96" s="385"/>
      <c r="AD96" s="363"/>
      <c r="AE96" s="363"/>
      <c r="AF96" s="498"/>
    </row>
    <row r="97" spans="1:32" ht="22.5">
      <c r="A97" s="23">
        <v>85</v>
      </c>
      <c r="B97" s="23" t="s">
        <v>462</v>
      </c>
      <c r="C97" s="24" t="s">
        <v>297</v>
      </c>
      <c r="D97" s="14" t="s">
        <v>1086</v>
      </c>
      <c r="E97" s="32" t="s">
        <v>1087</v>
      </c>
      <c r="F97" s="27">
        <f>18*1000</f>
        <v>18000</v>
      </c>
      <c r="G97" s="34" t="s">
        <v>325</v>
      </c>
      <c r="H97" s="407"/>
      <c r="I97" s="476"/>
      <c r="J97" s="441"/>
      <c r="K97" s="441"/>
      <c r="L97" s="407"/>
      <c r="M97" s="460" t="s">
        <v>326</v>
      </c>
      <c r="N97" s="412">
        <v>5449.42</v>
      </c>
      <c r="O97" s="412">
        <v>1.504</v>
      </c>
      <c r="P97" s="407"/>
      <c r="Q97" s="37" t="s">
        <v>325</v>
      </c>
      <c r="R97" s="422" t="s">
        <v>1183</v>
      </c>
      <c r="S97" s="422">
        <v>1.64</v>
      </c>
      <c r="T97" s="407"/>
      <c r="U97" s="452">
        <v>1</v>
      </c>
      <c r="V97" s="311">
        <v>3.69</v>
      </c>
      <c r="W97" s="314">
        <v>1.3</v>
      </c>
      <c r="X97" s="407"/>
      <c r="Y97" s="537"/>
      <c r="Z97" s="537"/>
      <c r="AA97" s="537"/>
      <c r="AB97" s="310"/>
      <c r="AC97" s="310"/>
      <c r="AD97" s="311"/>
      <c r="AE97" s="311"/>
      <c r="AF97" s="491"/>
    </row>
    <row r="98" spans="1:32" ht="22.5">
      <c r="A98" s="340">
        <v>86</v>
      </c>
      <c r="B98" s="340" t="s">
        <v>462</v>
      </c>
      <c r="C98" s="341" t="s">
        <v>297</v>
      </c>
      <c r="D98" s="96" t="s">
        <v>474</v>
      </c>
      <c r="E98" s="359" t="s">
        <v>1088</v>
      </c>
      <c r="F98" s="343">
        <v>2000</v>
      </c>
      <c r="G98" s="344" t="s">
        <v>325</v>
      </c>
      <c r="H98" s="411"/>
      <c r="I98" s="475"/>
      <c r="J98" s="440"/>
      <c r="K98" s="440"/>
      <c r="L98" s="411"/>
      <c r="M98" s="461" t="s">
        <v>326</v>
      </c>
      <c r="N98" s="414">
        <v>8765</v>
      </c>
      <c r="O98" s="414">
        <v>3.301</v>
      </c>
      <c r="P98" s="411"/>
      <c r="Q98" s="382" t="s">
        <v>325</v>
      </c>
      <c r="R98" s="423" t="s">
        <v>1183</v>
      </c>
      <c r="S98" s="423">
        <v>6.29</v>
      </c>
      <c r="T98" s="411"/>
      <c r="U98" s="453">
        <v>1</v>
      </c>
      <c r="V98" s="389">
        <v>7.34</v>
      </c>
      <c r="W98" s="390">
        <v>2.59</v>
      </c>
      <c r="X98" s="411"/>
      <c r="Y98" s="544"/>
      <c r="Z98" s="544"/>
      <c r="AA98" s="544"/>
      <c r="AB98" s="394"/>
      <c r="AC98" s="394"/>
      <c r="AD98" s="389"/>
      <c r="AE98" s="389"/>
      <c r="AF98" s="498"/>
    </row>
    <row r="99" spans="1:32" ht="22.5">
      <c r="A99" s="23">
        <v>87</v>
      </c>
      <c r="B99" s="23" t="s">
        <v>462</v>
      </c>
      <c r="C99" s="24" t="s">
        <v>297</v>
      </c>
      <c r="D99" s="31" t="s">
        <v>1089</v>
      </c>
      <c r="E99" s="32" t="s">
        <v>1090</v>
      </c>
      <c r="F99" s="27">
        <v>10000</v>
      </c>
      <c r="G99" s="34" t="s">
        <v>325</v>
      </c>
      <c r="H99" s="411"/>
      <c r="I99" s="476"/>
      <c r="J99" s="441"/>
      <c r="K99" s="441"/>
      <c r="L99" s="411"/>
      <c r="M99" s="460" t="s">
        <v>326</v>
      </c>
      <c r="N99" s="412">
        <v>2189.61</v>
      </c>
      <c r="O99" s="412">
        <v>0.604</v>
      </c>
      <c r="P99" s="411"/>
      <c r="Q99" s="37" t="s">
        <v>325</v>
      </c>
      <c r="R99" s="422" t="s">
        <v>1183</v>
      </c>
      <c r="S99" s="422">
        <v>0.66</v>
      </c>
      <c r="T99" s="411"/>
      <c r="U99" s="452">
        <v>1</v>
      </c>
      <c r="V99" s="324">
        <v>1.49</v>
      </c>
      <c r="W99" s="325">
        <v>0.51</v>
      </c>
      <c r="X99" s="411"/>
      <c r="Y99" s="537"/>
      <c r="Z99" s="537"/>
      <c r="AA99" s="537"/>
      <c r="AB99" s="327"/>
      <c r="AC99" s="327"/>
      <c r="AD99" s="324"/>
      <c r="AE99" s="324"/>
      <c r="AF99" s="491"/>
    </row>
    <row r="100" spans="1:32" ht="22.5">
      <c r="A100" s="340">
        <v>88</v>
      </c>
      <c r="B100" s="340" t="s">
        <v>462</v>
      </c>
      <c r="C100" s="341" t="s">
        <v>297</v>
      </c>
      <c r="D100" s="202" t="s">
        <v>1091</v>
      </c>
      <c r="E100" s="342" t="s">
        <v>1092</v>
      </c>
      <c r="F100" s="343">
        <v>4500</v>
      </c>
      <c r="G100" s="344" t="s">
        <v>325</v>
      </c>
      <c r="H100" s="410"/>
      <c r="I100" s="475"/>
      <c r="J100" s="440"/>
      <c r="K100" s="440"/>
      <c r="L100" s="410"/>
      <c r="M100" s="461" t="s">
        <v>326</v>
      </c>
      <c r="N100" s="414">
        <v>1423.16</v>
      </c>
      <c r="O100" s="414">
        <v>0.393</v>
      </c>
      <c r="P100" s="410"/>
      <c r="Q100" s="382" t="s">
        <v>325</v>
      </c>
      <c r="R100" s="423" t="s">
        <v>1183</v>
      </c>
      <c r="S100" s="423">
        <v>0.43</v>
      </c>
      <c r="T100" s="410"/>
      <c r="U100" s="453">
        <v>1</v>
      </c>
      <c r="V100" s="363">
        <v>0.87</v>
      </c>
      <c r="W100" s="364">
        <v>0.33</v>
      </c>
      <c r="X100" s="410"/>
      <c r="Y100" s="544"/>
      <c r="Z100" s="544"/>
      <c r="AA100" s="544"/>
      <c r="AB100" s="385"/>
      <c r="AC100" s="385"/>
      <c r="AD100" s="363"/>
      <c r="AE100" s="363"/>
      <c r="AF100" s="498"/>
    </row>
    <row r="101" spans="1:32" ht="22.5">
      <c r="A101" s="23">
        <v>89</v>
      </c>
      <c r="B101" s="23" t="s">
        <v>462</v>
      </c>
      <c r="C101" s="29" t="s">
        <v>297</v>
      </c>
      <c r="D101" s="25" t="s">
        <v>1093</v>
      </c>
      <c r="E101" s="28" t="s">
        <v>1094</v>
      </c>
      <c r="F101" s="30">
        <f>26*500</f>
        <v>13000</v>
      </c>
      <c r="G101" s="34" t="s">
        <v>325</v>
      </c>
      <c r="H101" s="410"/>
      <c r="I101" s="476"/>
      <c r="J101" s="441"/>
      <c r="K101" s="441"/>
      <c r="L101" s="410"/>
      <c r="M101" s="460" t="s">
        <v>326</v>
      </c>
      <c r="N101" s="412">
        <v>415.76</v>
      </c>
      <c r="O101" s="412">
        <v>0.26</v>
      </c>
      <c r="P101" s="410"/>
      <c r="Q101" s="37" t="s">
        <v>325</v>
      </c>
      <c r="R101" s="422" t="s">
        <v>1183</v>
      </c>
      <c r="S101" s="422">
        <v>0.29</v>
      </c>
      <c r="T101" s="410"/>
      <c r="U101" s="452">
        <v>1</v>
      </c>
      <c r="V101" s="311">
        <v>0.58</v>
      </c>
      <c r="W101" s="314">
        <v>0.22</v>
      </c>
      <c r="X101" s="410"/>
      <c r="Y101" s="537"/>
      <c r="Z101" s="537"/>
      <c r="AA101" s="537"/>
      <c r="AB101" s="310"/>
      <c r="AC101" s="310"/>
      <c r="AD101" s="311"/>
      <c r="AE101" s="311"/>
      <c r="AF101" s="491"/>
    </row>
    <row r="102" spans="1:32" ht="22.5">
      <c r="A102" s="340">
        <v>90</v>
      </c>
      <c r="B102" s="340" t="s">
        <v>462</v>
      </c>
      <c r="C102" s="341" t="s">
        <v>297</v>
      </c>
      <c r="D102" s="96" t="s">
        <v>1095</v>
      </c>
      <c r="E102" s="342" t="s">
        <v>1096</v>
      </c>
      <c r="F102" s="343">
        <f>25*500</f>
        <v>12500</v>
      </c>
      <c r="G102" s="344" t="s">
        <v>325</v>
      </c>
      <c r="H102" s="410"/>
      <c r="I102" s="475"/>
      <c r="J102" s="440"/>
      <c r="K102" s="440"/>
      <c r="L102" s="410"/>
      <c r="M102" s="461" t="s">
        <v>326</v>
      </c>
      <c r="N102" s="414">
        <v>262.97</v>
      </c>
      <c r="O102" s="414">
        <v>0.168</v>
      </c>
      <c r="P102" s="410"/>
      <c r="Q102" s="382" t="s">
        <v>325</v>
      </c>
      <c r="R102" s="423" t="s">
        <v>1183</v>
      </c>
      <c r="S102" s="423">
        <v>0.19</v>
      </c>
      <c r="T102" s="410"/>
      <c r="U102" s="453">
        <v>1</v>
      </c>
      <c r="V102" s="363">
        <v>0.38</v>
      </c>
      <c r="W102" s="364">
        <v>0.14</v>
      </c>
      <c r="X102" s="410"/>
      <c r="Y102" s="544"/>
      <c r="Z102" s="544"/>
      <c r="AA102" s="544"/>
      <c r="AB102" s="385"/>
      <c r="AC102" s="385"/>
      <c r="AD102" s="363"/>
      <c r="AE102" s="363"/>
      <c r="AF102" s="498"/>
    </row>
    <row r="103" spans="1:32" ht="22.5">
      <c r="A103" s="23">
        <v>91</v>
      </c>
      <c r="B103" s="39" t="s">
        <v>462</v>
      </c>
      <c r="C103" s="39" t="s">
        <v>297</v>
      </c>
      <c r="D103" s="25" t="s">
        <v>1097</v>
      </c>
      <c r="E103" s="26" t="s">
        <v>1098</v>
      </c>
      <c r="F103" s="42">
        <v>3000</v>
      </c>
      <c r="G103" s="315" t="s">
        <v>325</v>
      </c>
      <c r="H103" s="407"/>
      <c r="I103" s="476"/>
      <c r="J103" s="441"/>
      <c r="K103" s="441"/>
      <c r="L103" s="407"/>
      <c r="M103" s="460" t="s">
        <v>326</v>
      </c>
      <c r="N103" s="412">
        <v>174.31</v>
      </c>
      <c r="O103" s="412">
        <v>0.109</v>
      </c>
      <c r="P103" s="407"/>
      <c r="Q103" s="37" t="s">
        <v>325</v>
      </c>
      <c r="R103" s="422" t="s">
        <v>1183</v>
      </c>
      <c r="S103" s="422">
        <v>0.12</v>
      </c>
      <c r="T103" s="407"/>
      <c r="U103" s="452">
        <v>1</v>
      </c>
      <c r="V103" s="311">
        <v>0.25</v>
      </c>
      <c r="W103" s="314">
        <v>0.09</v>
      </c>
      <c r="X103" s="407"/>
      <c r="Y103" s="537"/>
      <c r="Z103" s="537"/>
      <c r="AA103" s="537"/>
      <c r="AB103" s="310"/>
      <c r="AC103" s="310"/>
      <c r="AD103" s="311"/>
      <c r="AE103" s="311"/>
      <c r="AF103" s="491"/>
    </row>
    <row r="104" spans="1:32" ht="11.25">
      <c r="A104" s="340">
        <v>92</v>
      </c>
      <c r="B104" s="358" t="s">
        <v>462</v>
      </c>
      <c r="C104" s="341" t="s">
        <v>297</v>
      </c>
      <c r="D104" s="356" t="s">
        <v>475</v>
      </c>
      <c r="E104" s="342" t="s">
        <v>1099</v>
      </c>
      <c r="F104" s="343">
        <v>2000</v>
      </c>
      <c r="G104" s="344" t="s">
        <v>325</v>
      </c>
      <c r="H104" s="407"/>
      <c r="I104" s="475"/>
      <c r="J104" s="440"/>
      <c r="K104" s="440"/>
      <c r="L104" s="407"/>
      <c r="M104" s="461" t="s">
        <v>326</v>
      </c>
      <c r="N104" s="414">
        <v>445</v>
      </c>
      <c r="O104" s="415">
        <v>0.182</v>
      </c>
      <c r="P104" s="407"/>
      <c r="Q104" s="382" t="s">
        <v>325</v>
      </c>
      <c r="R104" s="423" t="s">
        <v>1183</v>
      </c>
      <c r="S104" s="423">
        <v>0.6</v>
      </c>
      <c r="T104" s="407"/>
      <c r="U104" s="453">
        <v>1</v>
      </c>
      <c r="V104" s="363">
        <v>2.38</v>
      </c>
      <c r="W104" s="363">
        <v>0.93</v>
      </c>
      <c r="X104" s="407"/>
      <c r="Y104" s="544"/>
      <c r="Z104" s="544"/>
      <c r="AA104" s="544"/>
      <c r="AB104" s="385"/>
      <c r="AC104" s="385"/>
      <c r="AD104" s="363"/>
      <c r="AE104" s="363"/>
      <c r="AF104" s="498"/>
    </row>
    <row r="105" spans="1:32" ht="11.25">
      <c r="A105" s="23">
        <v>93</v>
      </c>
      <c r="B105" s="33" t="s">
        <v>462</v>
      </c>
      <c r="C105" s="24" t="s">
        <v>297</v>
      </c>
      <c r="D105" s="31" t="s">
        <v>476</v>
      </c>
      <c r="E105" s="28" t="s">
        <v>1100</v>
      </c>
      <c r="F105" s="27">
        <v>2000</v>
      </c>
      <c r="G105" s="34" t="s">
        <v>325</v>
      </c>
      <c r="H105" s="407"/>
      <c r="I105" s="476"/>
      <c r="J105" s="441"/>
      <c r="K105" s="441"/>
      <c r="L105" s="407"/>
      <c r="M105" s="460" t="s">
        <v>326</v>
      </c>
      <c r="N105" s="412">
        <v>511</v>
      </c>
      <c r="O105" s="413">
        <v>0.209</v>
      </c>
      <c r="P105" s="407"/>
      <c r="Q105" s="37" t="s">
        <v>325</v>
      </c>
      <c r="R105" s="422" t="s">
        <v>1183</v>
      </c>
      <c r="S105" s="422">
        <v>0.84</v>
      </c>
      <c r="T105" s="407"/>
      <c r="U105" s="452">
        <v>1</v>
      </c>
      <c r="V105" s="311">
        <v>3.6</v>
      </c>
      <c r="W105" s="311">
        <v>1.4</v>
      </c>
      <c r="X105" s="407"/>
      <c r="Y105" s="537"/>
      <c r="Z105" s="537"/>
      <c r="AA105" s="537"/>
      <c r="AB105" s="310"/>
      <c r="AC105" s="310"/>
      <c r="AD105" s="311"/>
      <c r="AE105" s="311"/>
      <c r="AF105" s="491"/>
    </row>
    <row r="106" spans="1:32" ht="11.25">
      <c r="A106" s="340">
        <v>94</v>
      </c>
      <c r="B106" s="358" t="s">
        <v>462</v>
      </c>
      <c r="C106" s="341" t="s">
        <v>297</v>
      </c>
      <c r="D106" s="356" t="s">
        <v>477</v>
      </c>
      <c r="E106" s="342" t="s">
        <v>1101</v>
      </c>
      <c r="F106" s="343">
        <v>2000</v>
      </c>
      <c r="G106" s="344" t="s">
        <v>325</v>
      </c>
      <c r="H106" s="407"/>
      <c r="I106" s="475"/>
      <c r="J106" s="440"/>
      <c r="K106" s="440"/>
      <c r="L106" s="407"/>
      <c r="M106" s="461" t="s">
        <v>326</v>
      </c>
      <c r="N106" s="414">
        <v>707</v>
      </c>
      <c r="O106" s="415">
        <v>0.289</v>
      </c>
      <c r="P106" s="407"/>
      <c r="Q106" s="382" t="s">
        <v>325</v>
      </c>
      <c r="R106" s="423" t="s">
        <v>1183</v>
      </c>
      <c r="S106" s="423">
        <v>2.29</v>
      </c>
      <c r="T106" s="407"/>
      <c r="U106" s="453">
        <v>1</v>
      </c>
      <c r="V106" s="363">
        <v>5.84</v>
      </c>
      <c r="W106" s="363">
        <v>2.27</v>
      </c>
      <c r="X106" s="407"/>
      <c r="Y106" s="544"/>
      <c r="Z106" s="544"/>
      <c r="AA106" s="544"/>
      <c r="AB106" s="385"/>
      <c r="AC106" s="385"/>
      <c r="AD106" s="363"/>
      <c r="AE106" s="363"/>
      <c r="AF106" s="498"/>
    </row>
    <row r="107" spans="1:32" ht="11.25">
      <c r="A107" s="23">
        <v>95</v>
      </c>
      <c r="B107" s="33" t="s">
        <v>462</v>
      </c>
      <c r="C107" s="24" t="s">
        <v>297</v>
      </c>
      <c r="D107" s="31" t="s">
        <v>478</v>
      </c>
      <c r="E107" s="28" t="s">
        <v>1102</v>
      </c>
      <c r="F107" s="27">
        <v>2000</v>
      </c>
      <c r="G107" s="34" t="s">
        <v>325</v>
      </c>
      <c r="H107" s="407"/>
      <c r="I107" s="476"/>
      <c r="J107" s="441"/>
      <c r="K107" s="441"/>
      <c r="L107" s="407"/>
      <c r="M107" s="460" t="s">
        <v>326</v>
      </c>
      <c r="N107" s="412">
        <v>1210</v>
      </c>
      <c r="O107" s="413">
        <v>0.495</v>
      </c>
      <c r="P107" s="407"/>
      <c r="Q107" s="37" t="s">
        <v>325</v>
      </c>
      <c r="R107" s="422" t="s">
        <v>1183</v>
      </c>
      <c r="S107" s="422">
        <v>3.5</v>
      </c>
      <c r="T107" s="407"/>
      <c r="U107" s="452">
        <v>1</v>
      </c>
      <c r="V107" s="311">
        <v>8.95</v>
      </c>
      <c r="W107" s="311">
        <v>3.83</v>
      </c>
      <c r="X107" s="407"/>
      <c r="Y107" s="537"/>
      <c r="Z107" s="537"/>
      <c r="AA107" s="537"/>
      <c r="AB107" s="310"/>
      <c r="AC107" s="310"/>
      <c r="AD107" s="311"/>
      <c r="AE107" s="311"/>
      <c r="AF107" s="491"/>
    </row>
    <row r="108" spans="1:32" ht="11.25">
      <c r="A108" s="340">
        <v>96</v>
      </c>
      <c r="B108" s="358" t="s">
        <v>462</v>
      </c>
      <c r="C108" s="341" t="s">
        <v>297</v>
      </c>
      <c r="D108" s="356" t="s">
        <v>479</v>
      </c>
      <c r="E108" s="342" t="s">
        <v>1103</v>
      </c>
      <c r="F108" s="343">
        <v>2000</v>
      </c>
      <c r="G108" s="344" t="s">
        <v>325</v>
      </c>
      <c r="H108" s="407"/>
      <c r="I108" s="475"/>
      <c r="J108" s="440"/>
      <c r="K108" s="440"/>
      <c r="L108" s="407"/>
      <c r="M108" s="461" t="s">
        <v>326</v>
      </c>
      <c r="N108" s="414">
        <v>1420</v>
      </c>
      <c r="O108" s="415">
        <v>0.58</v>
      </c>
      <c r="P108" s="407"/>
      <c r="Q108" s="382" t="s">
        <v>325</v>
      </c>
      <c r="R108" s="423" t="s">
        <v>1183</v>
      </c>
      <c r="S108" s="423">
        <v>4.39</v>
      </c>
      <c r="T108" s="407"/>
      <c r="U108" s="453">
        <v>1</v>
      </c>
      <c r="V108" s="363">
        <v>12.38</v>
      </c>
      <c r="W108" s="363">
        <v>4.81</v>
      </c>
      <c r="X108" s="407"/>
      <c r="Y108" s="544"/>
      <c r="Z108" s="544"/>
      <c r="AA108" s="544"/>
      <c r="AB108" s="385"/>
      <c r="AC108" s="385"/>
      <c r="AD108" s="363"/>
      <c r="AE108" s="363"/>
      <c r="AF108" s="498"/>
    </row>
    <row r="109" spans="1:32" ht="11.25">
      <c r="A109" s="23">
        <v>97</v>
      </c>
      <c r="B109" s="23" t="s">
        <v>480</v>
      </c>
      <c r="C109" s="24" t="s">
        <v>297</v>
      </c>
      <c r="D109" s="31" t="s">
        <v>481</v>
      </c>
      <c r="E109" s="26" t="s">
        <v>482</v>
      </c>
      <c r="F109" s="27">
        <v>750</v>
      </c>
      <c r="G109" s="34" t="s">
        <v>24</v>
      </c>
      <c r="H109" s="410"/>
      <c r="I109" s="323" t="s">
        <v>24</v>
      </c>
      <c r="J109" s="422">
        <v>0.07</v>
      </c>
      <c r="K109" s="422">
        <v>0.04</v>
      </c>
      <c r="L109" s="410"/>
      <c r="M109" s="460" t="s">
        <v>378</v>
      </c>
      <c r="N109" s="412" t="s">
        <v>327</v>
      </c>
      <c r="O109" s="412">
        <v>0.036</v>
      </c>
      <c r="P109" s="410"/>
      <c r="Q109" s="34" t="s">
        <v>24</v>
      </c>
      <c r="R109" s="422">
        <v>0.07</v>
      </c>
      <c r="S109" s="427">
        <v>0.03</v>
      </c>
      <c r="T109" s="410"/>
      <c r="U109" s="452">
        <v>1</v>
      </c>
      <c r="V109" s="311">
        <v>0.05</v>
      </c>
      <c r="W109" s="314">
        <v>0.03</v>
      </c>
      <c r="X109" s="410"/>
      <c r="Y109" s="537"/>
      <c r="Z109" s="537"/>
      <c r="AA109" s="537"/>
      <c r="AB109" s="310"/>
      <c r="AC109" s="310"/>
      <c r="AD109" s="311"/>
      <c r="AE109" s="311"/>
      <c r="AF109" s="491"/>
    </row>
    <row r="110" spans="1:32" ht="11.25">
      <c r="A110" s="340">
        <v>98</v>
      </c>
      <c r="B110" s="358" t="s">
        <v>480</v>
      </c>
      <c r="C110" s="358" t="s">
        <v>297</v>
      </c>
      <c r="D110" s="202" t="s">
        <v>483</v>
      </c>
      <c r="E110" s="342" t="s">
        <v>484</v>
      </c>
      <c r="F110" s="343">
        <v>850</v>
      </c>
      <c r="G110" s="344" t="s">
        <v>24</v>
      </c>
      <c r="H110" s="410"/>
      <c r="I110" s="386" t="s">
        <v>24</v>
      </c>
      <c r="J110" s="423">
        <v>0.38</v>
      </c>
      <c r="K110" s="423">
        <v>0.07</v>
      </c>
      <c r="L110" s="410"/>
      <c r="M110" s="461" t="s">
        <v>378</v>
      </c>
      <c r="N110" s="414">
        <v>0.132</v>
      </c>
      <c r="O110" s="414">
        <v>0.04</v>
      </c>
      <c r="P110" s="410"/>
      <c r="Q110" s="344" t="s">
        <v>24</v>
      </c>
      <c r="R110" s="423">
        <v>0.03</v>
      </c>
      <c r="S110" s="424">
        <v>0.02</v>
      </c>
      <c r="T110" s="410"/>
      <c r="U110" s="453">
        <v>1</v>
      </c>
      <c r="V110" s="363">
        <v>11.11</v>
      </c>
      <c r="W110" s="363">
        <v>1.83</v>
      </c>
      <c r="X110" s="410"/>
      <c r="Y110" s="544"/>
      <c r="Z110" s="544"/>
      <c r="AA110" s="544"/>
      <c r="AB110" s="385"/>
      <c r="AC110" s="385"/>
      <c r="AD110" s="363"/>
      <c r="AE110" s="363"/>
      <c r="AF110" s="498"/>
    </row>
    <row r="111" spans="1:32" ht="22.5">
      <c r="A111" s="23">
        <v>99</v>
      </c>
      <c r="B111" s="40" t="s">
        <v>480</v>
      </c>
      <c r="C111" s="29" t="s">
        <v>485</v>
      </c>
      <c r="D111" s="31" t="s">
        <v>486</v>
      </c>
      <c r="E111" s="28" t="s">
        <v>487</v>
      </c>
      <c r="F111" s="27">
        <v>1000</v>
      </c>
      <c r="G111" s="34" t="s">
        <v>24</v>
      </c>
      <c r="H111" s="410"/>
      <c r="I111" s="472" t="s">
        <v>24</v>
      </c>
      <c r="J111" s="436">
        <v>0.12</v>
      </c>
      <c r="K111" s="436">
        <v>0.06</v>
      </c>
      <c r="L111" s="410"/>
      <c r="M111" s="460" t="s">
        <v>378</v>
      </c>
      <c r="N111" s="412">
        <v>0</v>
      </c>
      <c r="O111" s="413">
        <v>0.04</v>
      </c>
      <c r="P111" s="410"/>
      <c r="Q111" s="34" t="s">
        <v>24</v>
      </c>
      <c r="R111" s="422">
        <v>0.09</v>
      </c>
      <c r="S111" s="422">
        <v>0.07</v>
      </c>
      <c r="T111" s="410"/>
      <c r="U111" s="452">
        <v>1</v>
      </c>
      <c r="V111" s="311">
        <v>0.09999999999999999</v>
      </c>
      <c r="W111" s="311">
        <v>0.08</v>
      </c>
      <c r="X111" s="410"/>
      <c r="Y111" s="537"/>
      <c r="Z111" s="537"/>
      <c r="AA111" s="537"/>
      <c r="AB111" s="310"/>
      <c r="AC111" s="310"/>
      <c r="AD111" s="311"/>
      <c r="AE111" s="311"/>
      <c r="AF111" s="491"/>
    </row>
    <row r="112" spans="1:32" ht="11.25">
      <c r="A112" s="340">
        <v>100</v>
      </c>
      <c r="B112" s="370" t="s">
        <v>480</v>
      </c>
      <c r="C112" s="341" t="s">
        <v>488</v>
      </c>
      <c r="D112" s="96" t="s">
        <v>489</v>
      </c>
      <c r="E112" s="342" t="s">
        <v>490</v>
      </c>
      <c r="F112" s="343">
        <v>1000</v>
      </c>
      <c r="G112" s="344" t="s">
        <v>24</v>
      </c>
      <c r="H112" s="410"/>
      <c r="I112" s="471" t="s">
        <v>24</v>
      </c>
      <c r="J112" s="434">
        <v>0.0853</v>
      </c>
      <c r="K112" s="434">
        <v>0.08</v>
      </c>
      <c r="L112" s="410"/>
      <c r="M112" s="461" t="s">
        <v>378</v>
      </c>
      <c r="N112" s="414">
        <v>0.09</v>
      </c>
      <c r="O112" s="414">
        <v>0.072</v>
      </c>
      <c r="P112" s="410"/>
      <c r="Q112" s="344" t="s">
        <v>24</v>
      </c>
      <c r="R112" s="423">
        <v>0.12</v>
      </c>
      <c r="S112" s="424">
        <v>0.06</v>
      </c>
      <c r="T112" s="410"/>
      <c r="U112" s="453">
        <v>1</v>
      </c>
      <c r="V112" s="363">
        <v>0.09</v>
      </c>
      <c r="W112" s="363">
        <v>0.08</v>
      </c>
      <c r="X112" s="410"/>
      <c r="Y112" s="544"/>
      <c r="Z112" s="544"/>
      <c r="AA112" s="544"/>
      <c r="AB112" s="385"/>
      <c r="AC112" s="385"/>
      <c r="AD112" s="363"/>
      <c r="AE112" s="363"/>
      <c r="AF112" s="498"/>
    </row>
    <row r="113" spans="1:32" ht="11.25">
      <c r="A113" s="23">
        <v>101</v>
      </c>
      <c r="B113" s="40" t="s">
        <v>480</v>
      </c>
      <c r="C113" s="24" t="s">
        <v>488</v>
      </c>
      <c r="D113" s="31" t="s">
        <v>491</v>
      </c>
      <c r="E113" s="28" t="s">
        <v>492</v>
      </c>
      <c r="F113" s="27">
        <v>1500</v>
      </c>
      <c r="G113" s="34" t="s">
        <v>24</v>
      </c>
      <c r="H113" s="410"/>
      <c r="I113" s="472" t="s">
        <v>24</v>
      </c>
      <c r="J113" s="436">
        <v>0.1112</v>
      </c>
      <c r="K113" s="436">
        <v>0.08</v>
      </c>
      <c r="L113" s="410"/>
      <c r="M113" s="460" t="s">
        <v>378</v>
      </c>
      <c r="N113" s="412">
        <v>0.12</v>
      </c>
      <c r="O113" s="412">
        <v>0.072</v>
      </c>
      <c r="P113" s="410"/>
      <c r="Q113" s="34" t="s">
        <v>24</v>
      </c>
      <c r="R113" s="422">
        <v>0.12</v>
      </c>
      <c r="S113" s="427">
        <v>0.06</v>
      </c>
      <c r="T113" s="410"/>
      <c r="U113" s="452">
        <v>1</v>
      </c>
      <c r="V113" s="311">
        <v>0.12</v>
      </c>
      <c r="W113" s="311">
        <v>0.08</v>
      </c>
      <c r="X113" s="410"/>
      <c r="Y113" s="537"/>
      <c r="Z113" s="537"/>
      <c r="AA113" s="537"/>
      <c r="AB113" s="310"/>
      <c r="AC113" s="310"/>
      <c r="AD113" s="311"/>
      <c r="AE113" s="311"/>
      <c r="AF113" s="491"/>
    </row>
    <row r="114" spans="1:32" ht="11.25">
      <c r="A114" s="340">
        <v>102</v>
      </c>
      <c r="B114" s="370" t="s">
        <v>480</v>
      </c>
      <c r="C114" s="340" t="s">
        <v>488</v>
      </c>
      <c r="D114" s="356" t="s">
        <v>493</v>
      </c>
      <c r="E114" s="395" t="s">
        <v>494</v>
      </c>
      <c r="F114" s="381">
        <v>1000</v>
      </c>
      <c r="G114" s="382" t="s">
        <v>24</v>
      </c>
      <c r="H114" s="410"/>
      <c r="I114" s="471" t="s">
        <v>24</v>
      </c>
      <c r="J114" s="434">
        <v>0.22</v>
      </c>
      <c r="K114" s="434">
        <v>0.17</v>
      </c>
      <c r="L114" s="410"/>
      <c r="M114" s="461" t="s">
        <v>378</v>
      </c>
      <c r="N114" s="414">
        <v>0.23</v>
      </c>
      <c r="O114" s="415">
        <v>0.15</v>
      </c>
      <c r="P114" s="410"/>
      <c r="Q114" s="382" t="s">
        <v>24</v>
      </c>
      <c r="R114" s="423">
        <v>0.23</v>
      </c>
      <c r="S114" s="423">
        <v>0.16</v>
      </c>
      <c r="T114" s="410"/>
      <c r="U114" s="453">
        <v>1</v>
      </c>
      <c r="V114" s="363">
        <v>0.23</v>
      </c>
      <c r="W114" s="364">
        <v>0.15000000000000002</v>
      </c>
      <c r="X114" s="410"/>
      <c r="Y114" s="544"/>
      <c r="Z114" s="544"/>
      <c r="AA114" s="544"/>
      <c r="AB114" s="385"/>
      <c r="AC114" s="385"/>
      <c r="AD114" s="363"/>
      <c r="AE114" s="363"/>
      <c r="AF114" s="498"/>
    </row>
    <row r="115" spans="1:32" ht="11.25">
      <c r="A115" s="23">
        <v>103</v>
      </c>
      <c r="B115" s="40" t="s">
        <v>480</v>
      </c>
      <c r="C115" s="23" t="s">
        <v>488</v>
      </c>
      <c r="D115" s="31" t="s">
        <v>495</v>
      </c>
      <c r="E115" s="28" t="s">
        <v>496</v>
      </c>
      <c r="F115" s="36">
        <v>500</v>
      </c>
      <c r="G115" s="37" t="s">
        <v>24</v>
      </c>
      <c r="H115" s="410"/>
      <c r="I115" s="472" t="s">
        <v>24</v>
      </c>
      <c r="J115" s="436">
        <v>0.093</v>
      </c>
      <c r="K115" s="436">
        <v>0.07</v>
      </c>
      <c r="L115" s="410"/>
      <c r="M115" s="460" t="s">
        <v>378</v>
      </c>
      <c r="N115" s="412">
        <v>0.09</v>
      </c>
      <c r="O115" s="412">
        <v>0.07</v>
      </c>
      <c r="P115" s="410"/>
      <c r="Q115" s="37" t="s">
        <v>24</v>
      </c>
      <c r="R115" s="422">
        <v>0.1</v>
      </c>
      <c r="S115" s="422">
        <v>0.07</v>
      </c>
      <c r="T115" s="410"/>
      <c r="U115" s="452">
        <v>1</v>
      </c>
      <c r="V115" s="311">
        <v>0.09999999999999999</v>
      </c>
      <c r="W115" s="314">
        <v>0.060000000000000005</v>
      </c>
      <c r="X115" s="410"/>
      <c r="Y115" s="537"/>
      <c r="Z115" s="537"/>
      <c r="AA115" s="537"/>
      <c r="AB115" s="310"/>
      <c r="AC115" s="310"/>
      <c r="AD115" s="311"/>
      <c r="AE115" s="311"/>
      <c r="AF115" s="491"/>
    </row>
    <row r="116" spans="1:32" ht="11.25">
      <c r="A116" s="340">
        <v>104</v>
      </c>
      <c r="B116" s="370" t="s">
        <v>480</v>
      </c>
      <c r="C116" s="340" t="s">
        <v>488</v>
      </c>
      <c r="D116" s="99" t="s">
        <v>497</v>
      </c>
      <c r="E116" s="342" t="s">
        <v>498</v>
      </c>
      <c r="F116" s="381">
        <v>500</v>
      </c>
      <c r="G116" s="382" t="s">
        <v>24</v>
      </c>
      <c r="H116" s="410"/>
      <c r="I116" s="471" t="s">
        <v>24</v>
      </c>
      <c r="J116" s="434">
        <v>0.119</v>
      </c>
      <c r="K116" s="434">
        <v>0.09</v>
      </c>
      <c r="L116" s="410"/>
      <c r="M116" s="461" t="s">
        <v>378</v>
      </c>
      <c r="N116" s="414">
        <v>0.12</v>
      </c>
      <c r="O116" s="414">
        <v>0.08</v>
      </c>
      <c r="P116" s="410"/>
      <c r="Q116" s="382" t="s">
        <v>24</v>
      </c>
      <c r="R116" s="423">
        <v>0.12</v>
      </c>
      <c r="S116" s="424">
        <v>0.07</v>
      </c>
      <c r="T116" s="410"/>
      <c r="U116" s="453">
        <v>1</v>
      </c>
      <c r="V116" s="363">
        <v>0.12</v>
      </c>
      <c r="W116" s="363">
        <v>0.08</v>
      </c>
      <c r="X116" s="410"/>
      <c r="Y116" s="544"/>
      <c r="Z116" s="544"/>
      <c r="AA116" s="544"/>
      <c r="AB116" s="385"/>
      <c r="AC116" s="385"/>
      <c r="AD116" s="363"/>
      <c r="AE116" s="363"/>
      <c r="AF116" s="498"/>
    </row>
    <row r="117" spans="1:32" ht="22.5">
      <c r="A117" s="23">
        <v>105</v>
      </c>
      <c r="B117" s="40" t="s">
        <v>480</v>
      </c>
      <c r="C117" s="23" t="s">
        <v>488</v>
      </c>
      <c r="D117" s="31" t="s">
        <v>499</v>
      </c>
      <c r="E117" s="46" t="s">
        <v>500</v>
      </c>
      <c r="F117" s="36">
        <v>1500</v>
      </c>
      <c r="G117" s="37" t="s">
        <v>24</v>
      </c>
      <c r="H117" s="410"/>
      <c r="I117" s="472" t="s">
        <v>24</v>
      </c>
      <c r="J117" s="436">
        <v>0.1172</v>
      </c>
      <c r="K117" s="436">
        <v>0.1</v>
      </c>
      <c r="L117" s="410"/>
      <c r="M117" s="460" t="s">
        <v>378</v>
      </c>
      <c r="N117" s="412">
        <v>0.12</v>
      </c>
      <c r="O117" s="413">
        <v>0.08</v>
      </c>
      <c r="P117" s="410"/>
      <c r="Q117" s="37" t="s">
        <v>24</v>
      </c>
      <c r="R117" s="422">
        <v>0.12</v>
      </c>
      <c r="S117" s="422">
        <v>0.09</v>
      </c>
      <c r="T117" s="410"/>
      <c r="U117" s="452">
        <v>1</v>
      </c>
      <c r="V117" s="311">
        <v>0.12</v>
      </c>
      <c r="W117" s="314">
        <v>0.08</v>
      </c>
      <c r="X117" s="410"/>
      <c r="Y117" s="537"/>
      <c r="Z117" s="537"/>
      <c r="AA117" s="537"/>
      <c r="AB117" s="310"/>
      <c r="AC117" s="310"/>
      <c r="AD117" s="311"/>
      <c r="AE117" s="311"/>
      <c r="AF117" s="491"/>
    </row>
    <row r="118" spans="1:32" ht="11.25">
      <c r="A118" s="340">
        <v>106</v>
      </c>
      <c r="B118" s="370" t="s">
        <v>480</v>
      </c>
      <c r="C118" s="391" t="s">
        <v>488</v>
      </c>
      <c r="D118" s="356" t="s">
        <v>501</v>
      </c>
      <c r="E118" s="342" t="s">
        <v>502</v>
      </c>
      <c r="F118" s="392">
        <v>1500</v>
      </c>
      <c r="G118" s="393" t="s">
        <v>24</v>
      </c>
      <c r="H118" s="410"/>
      <c r="I118" s="471" t="s">
        <v>24</v>
      </c>
      <c r="J118" s="434">
        <v>0.07393</v>
      </c>
      <c r="K118" s="434">
        <v>0.06</v>
      </c>
      <c r="L118" s="410"/>
      <c r="M118" s="461" t="s">
        <v>378</v>
      </c>
      <c r="N118" s="414">
        <v>0.08</v>
      </c>
      <c r="O118" s="415">
        <v>0.04</v>
      </c>
      <c r="P118" s="410"/>
      <c r="Q118" s="393" t="s">
        <v>24</v>
      </c>
      <c r="R118" s="423">
        <v>0.74</v>
      </c>
      <c r="S118" s="423">
        <v>0.05</v>
      </c>
      <c r="T118" s="410"/>
      <c r="U118" s="453">
        <v>1</v>
      </c>
      <c r="V118" s="363">
        <v>0.08</v>
      </c>
      <c r="W118" s="363">
        <v>0.05</v>
      </c>
      <c r="X118" s="410"/>
      <c r="Y118" s="544"/>
      <c r="Z118" s="544"/>
      <c r="AA118" s="544"/>
      <c r="AB118" s="385"/>
      <c r="AC118" s="385"/>
      <c r="AD118" s="363"/>
      <c r="AE118" s="363"/>
      <c r="AF118" s="498"/>
    </row>
    <row r="119" spans="1:32" ht="11.25">
      <c r="A119" s="23">
        <v>107</v>
      </c>
      <c r="B119" s="40" t="s">
        <v>480</v>
      </c>
      <c r="C119" s="45" t="s">
        <v>488</v>
      </c>
      <c r="D119" s="31" t="s">
        <v>1104</v>
      </c>
      <c r="E119" s="28" t="s">
        <v>1105</v>
      </c>
      <c r="F119" s="47">
        <v>5000</v>
      </c>
      <c r="G119" s="326" t="s">
        <v>24</v>
      </c>
      <c r="H119" s="410"/>
      <c r="I119" s="323" t="s">
        <v>24</v>
      </c>
      <c r="J119" s="422">
        <v>0.83</v>
      </c>
      <c r="K119" s="422">
        <v>0.7647</v>
      </c>
      <c r="L119" s="410"/>
      <c r="M119" s="460" t="s">
        <v>378</v>
      </c>
      <c r="N119" s="412">
        <v>0.09</v>
      </c>
      <c r="O119" s="412">
        <v>0.06</v>
      </c>
      <c r="P119" s="410"/>
      <c r="Q119" s="323" t="s">
        <v>24</v>
      </c>
      <c r="R119" s="422">
        <v>0.09</v>
      </c>
      <c r="S119" s="422">
        <v>0.06</v>
      </c>
      <c r="T119" s="410"/>
      <c r="U119" s="452">
        <v>1</v>
      </c>
      <c r="V119" s="311">
        <v>0.08</v>
      </c>
      <c r="W119" s="314">
        <v>0.05</v>
      </c>
      <c r="X119" s="410"/>
      <c r="Y119" s="537"/>
      <c r="Z119" s="537"/>
      <c r="AA119" s="537"/>
      <c r="AB119" s="310"/>
      <c r="AC119" s="310"/>
      <c r="AD119" s="311"/>
      <c r="AE119" s="311"/>
      <c r="AF119" s="491"/>
    </row>
    <row r="120" spans="1:32" ht="11.25">
      <c r="A120" s="340">
        <v>108</v>
      </c>
      <c r="B120" s="370" t="s">
        <v>480</v>
      </c>
      <c r="C120" s="340" t="s">
        <v>488</v>
      </c>
      <c r="D120" s="202" t="s">
        <v>503</v>
      </c>
      <c r="E120" s="342" t="s">
        <v>504</v>
      </c>
      <c r="F120" s="365">
        <v>750</v>
      </c>
      <c r="G120" s="344" t="s">
        <v>24</v>
      </c>
      <c r="H120" s="410"/>
      <c r="I120" s="471" t="s">
        <v>24</v>
      </c>
      <c r="J120" s="434">
        <v>0.09621</v>
      </c>
      <c r="K120" s="434">
        <v>0.08</v>
      </c>
      <c r="L120" s="410"/>
      <c r="M120" s="461" t="s">
        <v>378</v>
      </c>
      <c r="N120" s="414">
        <v>0.1</v>
      </c>
      <c r="O120" s="414">
        <v>0.07</v>
      </c>
      <c r="P120" s="410"/>
      <c r="Q120" s="344" t="s">
        <v>24</v>
      </c>
      <c r="R120" s="423">
        <v>0.1</v>
      </c>
      <c r="S120" s="424">
        <v>0.06</v>
      </c>
      <c r="T120" s="410"/>
      <c r="U120" s="453">
        <v>1</v>
      </c>
      <c r="V120" s="363">
        <v>0.09999999999999999</v>
      </c>
      <c r="W120" s="364">
        <v>0.060000000000000005</v>
      </c>
      <c r="X120" s="410"/>
      <c r="Y120" s="544"/>
      <c r="Z120" s="544"/>
      <c r="AA120" s="544"/>
      <c r="AB120" s="385"/>
      <c r="AC120" s="385"/>
      <c r="AD120" s="363"/>
      <c r="AE120" s="363"/>
      <c r="AF120" s="498"/>
    </row>
    <row r="121" spans="1:32" ht="11.25">
      <c r="A121" s="23">
        <v>109</v>
      </c>
      <c r="B121" s="40" t="s">
        <v>480</v>
      </c>
      <c r="C121" s="45" t="s">
        <v>488</v>
      </c>
      <c r="D121" s="25" t="s">
        <v>505</v>
      </c>
      <c r="E121" s="28" t="s">
        <v>506</v>
      </c>
      <c r="F121" s="47">
        <v>400</v>
      </c>
      <c r="G121" s="326" t="s">
        <v>24</v>
      </c>
      <c r="H121" s="410"/>
      <c r="I121" s="472" t="s">
        <v>24</v>
      </c>
      <c r="J121" s="436">
        <v>0.11043</v>
      </c>
      <c r="K121" s="436">
        <v>0.08</v>
      </c>
      <c r="L121" s="410"/>
      <c r="M121" s="460" t="s">
        <v>378</v>
      </c>
      <c r="N121" s="412">
        <v>0.11</v>
      </c>
      <c r="O121" s="413">
        <v>0.07</v>
      </c>
      <c r="P121" s="410"/>
      <c r="Q121" s="326" t="s">
        <v>24</v>
      </c>
      <c r="R121" s="422">
        <v>0.11</v>
      </c>
      <c r="S121" s="427">
        <v>0.07</v>
      </c>
      <c r="T121" s="410"/>
      <c r="U121" s="452">
        <v>1</v>
      </c>
      <c r="V121" s="311">
        <v>0.12</v>
      </c>
      <c r="W121" s="314">
        <v>0.06999999999999999</v>
      </c>
      <c r="X121" s="410"/>
      <c r="Y121" s="537"/>
      <c r="Z121" s="537"/>
      <c r="AA121" s="537"/>
      <c r="AB121" s="310"/>
      <c r="AC121" s="310"/>
      <c r="AD121" s="311"/>
      <c r="AE121" s="311"/>
      <c r="AF121" s="491"/>
    </row>
    <row r="122" spans="1:32" ht="11.25">
      <c r="A122" s="340">
        <v>110</v>
      </c>
      <c r="B122" s="370" t="s">
        <v>480</v>
      </c>
      <c r="C122" s="391" t="s">
        <v>488</v>
      </c>
      <c r="D122" s="356" t="s">
        <v>507</v>
      </c>
      <c r="E122" s="342" t="s">
        <v>508</v>
      </c>
      <c r="F122" s="392">
        <v>250</v>
      </c>
      <c r="G122" s="393" t="s">
        <v>24</v>
      </c>
      <c r="H122" s="410"/>
      <c r="I122" s="471" t="s">
        <v>24</v>
      </c>
      <c r="J122" s="434">
        <v>0.12018</v>
      </c>
      <c r="K122" s="434">
        <v>0.09</v>
      </c>
      <c r="L122" s="410"/>
      <c r="M122" s="461" t="s">
        <v>378</v>
      </c>
      <c r="N122" s="414">
        <v>0.12</v>
      </c>
      <c r="O122" s="415">
        <v>0.08</v>
      </c>
      <c r="P122" s="410"/>
      <c r="Q122" s="393" t="s">
        <v>24</v>
      </c>
      <c r="R122" s="423">
        <v>0.12</v>
      </c>
      <c r="S122" s="424">
        <v>0.08</v>
      </c>
      <c r="T122" s="410"/>
      <c r="U122" s="453">
        <v>1</v>
      </c>
      <c r="V122" s="363">
        <v>0.13</v>
      </c>
      <c r="W122" s="364">
        <v>0.08</v>
      </c>
      <c r="X122" s="410"/>
      <c r="Y122" s="544"/>
      <c r="Z122" s="544"/>
      <c r="AA122" s="544"/>
      <c r="AB122" s="385"/>
      <c r="AC122" s="385"/>
      <c r="AD122" s="363"/>
      <c r="AE122" s="363"/>
      <c r="AF122" s="498"/>
    </row>
    <row r="123" spans="1:32" ht="11.25">
      <c r="A123" s="23">
        <v>111</v>
      </c>
      <c r="B123" s="40" t="s">
        <v>480</v>
      </c>
      <c r="C123" s="14" t="s">
        <v>375</v>
      </c>
      <c r="D123" s="25">
        <v>54740</v>
      </c>
      <c r="E123" s="50" t="s">
        <v>509</v>
      </c>
      <c r="F123" s="47">
        <v>50</v>
      </c>
      <c r="G123" s="326" t="s">
        <v>24</v>
      </c>
      <c r="H123" s="410"/>
      <c r="I123" s="472" t="s">
        <v>24</v>
      </c>
      <c r="J123" s="436">
        <v>15.26</v>
      </c>
      <c r="K123" s="436">
        <v>5.76</v>
      </c>
      <c r="L123" s="410"/>
      <c r="M123" s="460" t="s">
        <v>378</v>
      </c>
      <c r="N123" s="412">
        <v>9.54</v>
      </c>
      <c r="O123" s="412">
        <v>4.66</v>
      </c>
      <c r="P123" s="410"/>
      <c r="Q123" s="326" t="s">
        <v>24</v>
      </c>
      <c r="R123" s="422">
        <v>9.54</v>
      </c>
      <c r="S123" s="427">
        <v>4.17</v>
      </c>
      <c r="T123" s="410"/>
      <c r="U123" s="452">
        <v>1</v>
      </c>
      <c r="V123" s="311">
        <v>9.54</v>
      </c>
      <c r="W123" s="311">
        <v>4.76</v>
      </c>
      <c r="X123" s="410"/>
      <c r="Y123" s="537"/>
      <c r="Z123" s="537"/>
      <c r="AA123" s="537"/>
      <c r="AB123" s="310"/>
      <c r="AC123" s="310"/>
      <c r="AD123" s="311"/>
      <c r="AE123" s="311"/>
      <c r="AF123" s="491"/>
    </row>
    <row r="124" spans="1:32" ht="22.5">
      <c r="A124" s="340">
        <v>112</v>
      </c>
      <c r="B124" s="202" t="s">
        <v>480</v>
      </c>
      <c r="C124" s="202" t="s">
        <v>375</v>
      </c>
      <c r="D124" s="202"/>
      <c r="E124" s="396" t="s">
        <v>510</v>
      </c>
      <c r="F124" s="392">
        <v>100</v>
      </c>
      <c r="G124" s="393" t="s">
        <v>24</v>
      </c>
      <c r="H124" s="410"/>
      <c r="I124" s="471" t="s">
        <v>24</v>
      </c>
      <c r="J124" s="434">
        <v>1.01</v>
      </c>
      <c r="K124" s="434">
        <v>0.34</v>
      </c>
      <c r="L124" s="410"/>
      <c r="M124" s="461" t="s">
        <v>378</v>
      </c>
      <c r="N124" s="414">
        <v>0.63</v>
      </c>
      <c r="O124" s="414">
        <v>0.4</v>
      </c>
      <c r="P124" s="410"/>
      <c r="Q124" s="393" t="s">
        <v>24</v>
      </c>
      <c r="R124" s="423">
        <v>0.64</v>
      </c>
      <c r="S124" s="423">
        <v>0.4</v>
      </c>
      <c r="T124" s="410"/>
      <c r="U124" s="453">
        <v>1</v>
      </c>
      <c r="V124" s="363">
        <v>0.64</v>
      </c>
      <c r="W124" s="364">
        <v>0.27</v>
      </c>
      <c r="X124" s="410"/>
      <c r="Y124" s="544"/>
      <c r="Z124" s="544"/>
      <c r="AA124" s="544"/>
      <c r="AB124" s="385"/>
      <c r="AC124" s="385"/>
      <c r="AD124" s="363"/>
      <c r="AE124" s="363"/>
      <c r="AF124" s="498"/>
    </row>
    <row r="125" spans="1:32" ht="24" customHeight="1">
      <c r="A125" s="23">
        <v>113</v>
      </c>
      <c r="B125" s="14" t="s">
        <v>480</v>
      </c>
      <c r="C125" s="14" t="s">
        <v>375</v>
      </c>
      <c r="D125" s="14"/>
      <c r="E125" s="328" t="s">
        <v>511</v>
      </c>
      <c r="F125" s="47">
        <v>100</v>
      </c>
      <c r="G125" s="326" t="s">
        <v>24</v>
      </c>
      <c r="H125" s="410"/>
      <c r="I125" s="472" t="s">
        <v>24</v>
      </c>
      <c r="J125" s="436">
        <v>6.24</v>
      </c>
      <c r="K125" s="436">
        <v>1.28</v>
      </c>
      <c r="L125" s="410"/>
      <c r="M125" s="460" t="s">
        <v>378</v>
      </c>
      <c r="N125" s="412">
        <v>3.9</v>
      </c>
      <c r="O125" s="412">
        <v>1.3</v>
      </c>
      <c r="P125" s="410"/>
      <c r="Q125" s="326" t="s">
        <v>24</v>
      </c>
      <c r="R125" s="422">
        <v>3.91</v>
      </c>
      <c r="S125" s="427">
        <v>0.66</v>
      </c>
      <c r="T125" s="410"/>
      <c r="U125" s="452">
        <v>1</v>
      </c>
      <c r="V125" s="311">
        <v>3.9099999999999997</v>
      </c>
      <c r="W125" s="311">
        <v>1.17</v>
      </c>
      <c r="X125" s="410"/>
      <c r="Y125" s="537"/>
      <c r="Z125" s="537"/>
      <c r="AA125" s="537"/>
      <c r="AB125" s="310"/>
      <c r="AC125" s="310"/>
      <c r="AD125" s="311"/>
      <c r="AE125" s="311"/>
      <c r="AF125" s="491"/>
    </row>
    <row r="126" spans="1:32" ht="21.75" customHeight="1">
      <c r="A126" s="340">
        <v>114</v>
      </c>
      <c r="B126" s="202" t="s">
        <v>480</v>
      </c>
      <c r="C126" s="202" t="s">
        <v>375</v>
      </c>
      <c r="D126" s="202"/>
      <c r="E126" s="404" t="s">
        <v>512</v>
      </c>
      <c r="F126" s="392">
        <v>100</v>
      </c>
      <c r="G126" s="393" t="s">
        <v>24</v>
      </c>
      <c r="H126" s="410"/>
      <c r="I126" s="471" t="s">
        <v>24</v>
      </c>
      <c r="J126" s="434">
        <v>13.73</v>
      </c>
      <c r="K126" s="434">
        <v>3.45</v>
      </c>
      <c r="L126" s="410"/>
      <c r="M126" s="461" t="s">
        <v>378</v>
      </c>
      <c r="N126" s="414">
        <v>8.58</v>
      </c>
      <c r="O126" s="414">
        <v>3.46</v>
      </c>
      <c r="P126" s="410"/>
      <c r="Q126" s="393" t="s">
        <v>24</v>
      </c>
      <c r="R126" s="423">
        <v>8.59</v>
      </c>
      <c r="S126" s="423">
        <v>1.76</v>
      </c>
      <c r="T126" s="410"/>
      <c r="U126" s="453">
        <v>1</v>
      </c>
      <c r="V126" s="363">
        <v>3.9099999999999997</v>
      </c>
      <c r="W126" s="364">
        <v>1.17</v>
      </c>
      <c r="X126" s="410"/>
      <c r="Y126" s="544"/>
      <c r="Z126" s="544"/>
      <c r="AA126" s="544"/>
      <c r="AB126" s="385"/>
      <c r="AC126" s="385"/>
      <c r="AD126" s="363"/>
      <c r="AE126" s="363"/>
      <c r="AF126" s="498"/>
    </row>
    <row r="127" spans="1:32" ht="24" customHeight="1">
      <c r="A127" s="23">
        <v>115</v>
      </c>
      <c r="B127" s="14" t="s">
        <v>480</v>
      </c>
      <c r="C127" s="14" t="s">
        <v>375</v>
      </c>
      <c r="D127" s="14"/>
      <c r="E127" s="328" t="s">
        <v>513</v>
      </c>
      <c r="F127" s="47">
        <v>100</v>
      </c>
      <c r="G127" s="326" t="s">
        <v>24</v>
      </c>
      <c r="H127" s="410"/>
      <c r="I127" s="472" t="s">
        <v>24</v>
      </c>
      <c r="J127" s="436">
        <v>7.32</v>
      </c>
      <c r="K127" s="436">
        <v>1.51</v>
      </c>
      <c r="L127" s="410"/>
      <c r="M127" s="460" t="s">
        <v>378</v>
      </c>
      <c r="N127" s="412">
        <v>4.57</v>
      </c>
      <c r="O127" s="412">
        <v>1.51</v>
      </c>
      <c r="P127" s="410"/>
      <c r="Q127" s="326" t="s">
        <v>24</v>
      </c>
      <c r="R127" s="422">
        <v>4.58</v>
      </c>
      <c r="S127" s="427">
        <v>0.81</v>
      </c>
      <c r="T127" s="410"/>
      <c r="U127" s="452">
        <v>1</v>
      </c>
      <c r="V127" s="311">
        <v>3.9099999999999997</v>
      </c>
      <c r="W127" s="311">
        <v>1.17</v>
      </c>
      <c r="X127" s="410"/>
      <c r="Y127" s="537"/>
      <c r="Z127" s="537"/>
      <c r="AA127" s="537"/>
      <c r="AB127" s="310"/>
      <c r="AC127" s="310"/>
      <c r="AD127" s="311"/>
      <c r="AE127" s="311"/>
      <c r="AF127" s="491"/>
    </row>
    <row r="128" spans="1:32" ht="23.25" customHeight="1">
      <c r="A128" s="340">
        <v>116</v>
      </c>
      <c r="B128" s="202" t="s">
        <v>480</v>
      </c>
      <c r="C128" s="202" t="s">
        <v>375</v>
      </c>
      <c r="D128" s="202"/>
      <c r="E128" s="404" t="s">
        <v>514</v>
      </c>
      <c r="F128" s="392">
        <v>100</v>
      </c>
      <c r="G128" s="393" t="s">
        <v>24</v>
      </c>
      <c r="H128" s="410"/>
      <c r="I128" s="471" t="s">
        <v>24</v>
      </c>
      <c r="J128" s="434">
        <v>20.53</v>
      </c>
      <c r="K128" s="434">
        <v>5.16</v>
      </c>
      <c r="L128" s="410"/>
      <c r="M128" s="463" t="s">
        <v>378</v>
      </c>
      <c r="N128" s="414">
        <v>12.83</v>
      </c>
      <c r="O128" s="414">
        <v>5.17</v>
      </c>
      <c r="P128" s="410"/>
      <c r="Q128" s="393" t="s">
        <v>24</v>
      </c>
      <c r="R128" s="423">
        <v>12.83</v>
      </c>
      <c r="S128" s="423">
        <v>2.65</v>
      </c>
      <c r="T128" s="410"/>
      <c r="U128" s="453">
        <v>1</v>
      </c>
      <c r="V128" s="363">
        <v>3.9099999999999997</v>
      </c>
      <c r="W128" s="364">
        <v>1.17</v>
      </c>
      <c r="X128" s="410"/>
      <c r="Y128" s="544"/>
      <c r="Z128" s="544"/>
      <c r="AA128" s="544"/>
      <c r="AB128" s="385"/>
      <c r="AC128" s="385"/>
      <c r="AD128" s="363"/>
      <c r="AE128" s="363"/>
      <c r="AF128" s="498"/>
    </row>
    <row r="129" spans="1:32" ht="11.25">
      <c r="A129" s="23">
        <v>117</v>
      </c>
      <c r="B129" s="14" t="s">
        <v>480</v>
      </c>
      <c r="C129" s="25" t="s">
        <v>297</v>
      </c>
      <c r="D129" s="25" t="s">
        <v>515</v>
      </c>
      <c r="E129" s="318" t="s">
        <v>516</v>
      </c>
      <c r="F129" s="47">
        <v>50</v>
      </c>
      <c r="G129" s="326" t="s">
        <v>24</v>
      </c>
      <c r="H129" s="410"/>
      <c r="I129" s="472" t="s">
        <v>24</v>
      </c>
      <c r="J129" s="436">
        <v>4.73</v>
      </c>
      <c r="K129" s="436">
        <v>1.61</v>
      </c>
      <c r="L129" s="410"/>
      <c r="M129" s="460" t="s">
        <v>378</v>
      </c>
      <c r="N129" s="412">
        <v>4.73</v>
      </c>
      <c r="O129" s="412">
        <v>1.57</v>
      </c>
      <c r="P129" s="410"/>
      <c r="Q129" s="326" t="s">
        <v>24</v>
      </c>
      <c r="R129" s="422">
        <v>4.49</v>
      </c>
      <c r="S129" s="422">
        <v>1.85</v>
      </c>
      <c r="T129" s="410"/>
      <c r="U129" s="452">
        <v>1</v>
      </c>
      <c r="V129" s="311">
        <v>4.4799999999999995</v>
      </c>
      <c r="W129" s="314">
        <v>1.48</v>
      </c>
      <c r="X129" s="410"/>
      <c r="Y129" s="537"/>
      <c r="Z129" s="537"/>
      <c r="AA129" s="537"/>
      <c r="AB129" s="310"/>
      <c r="AC129" s="310"/>
      <c r="AD129" s="311"/>
      <c r="AE129" s="311"/>
      <c r="AF129" s="491"/>
    </row>
    <row r="130" spans="1:32" ht="11.25">
      <c r="A130" s="340">
        <v>118</v>
      </c>
      <c r="B130" s="202" t="s">
        <v>480</v>
      </c>
      <c r="C130" s="96" t="s">
        <v>297</v>
      </c>
      <c r="D130" s="96" t="s">
        <v>517</v>
      </c>
      <c r="E130" s="377" t="s">
        <v>516</v>
      </c>
      <c r="F130" s="392">
        <v>50</v>
      </c>
      <c r="G130" s="393" t="s">
        <v>24</v>
      </c>
      <c r="H130" s="410"/>
      <c r="I130" s="471" t="s">
        <v>24</v>
      </c>
      <c r="J130" s="434">
        <v>9.19</v>
      </c>
      <c r="K130" s="434">
        <v>3.13</v>
      </c>
      <c r="L130" s="410"/>
      <c r="M130" s="461" t="s">
        <v>378</v>
      </c>
      <c r="N130" s="414">
        <v>9.19</v>
      </c>
      <c r="O130" s="414">
        <v>2.93</v>
      </c>
      <c r="P130" s="410"/>
      <c r="Q130" s="393" t="s">
        <v>24</v>
      </c>
      <c r="R130" s="423">
        <v>8.82</v>
      </c>
      <c r="S130" s="423">
        <v>4</v>
      </c>
      <c r="T130" s="410"/>
      <c r="U130" s="453">
        <v>1</v>
      </c>
      <c r="V130" s="363">
        <v>4.4799999999999995</v>
      </c>
      <c r="W130" s="364">
        <v>1.48</v>
      </c>
      <c r="X130" s="410"/>
      <c r="Y130" s="544"/>
      <c r="Z130" s="544"/>
      <c r="AA130" s="544"/>
      <c r="AB130" s="385"/>
      <c r="AC130" s="385"/>
      <c r="AD130" s="363"/>
      <c r="AE130" s="363"/>
      <c r="AF130" s="498"/>
    </row>
    <row r="131" spans="1:32" ht="11.25">
      <c r="A131" s="23">
        <v>119</v>
      </c>
      <c r="B131" s="14" t="s">
        <v>480</v>
      </c>
      <c r="C131" s="25" t="s">
        <v>297</v>
      </c>
      <c r="D131" s="25" t="s">
        <v>518</v>
      </c>
      <c r="E131" s="318" t="s">
        <v>516</v>
      </c>
      <c r="F131" s="47">
        <v>50</v>
      </c>
      <c r="G131" s="326" t="s">
        <v>24</v>
      </c>
      <c r="H131" s="410"/>
      <c r="I131" s="472" t="s">
        <v>24</v>
      </c>
      <c r="J131" s="436">
        <v>19.15</v>
      </c>
      <c r="K131" s="436">
        <v>6.54</v>
      </c>
      <c r="L131" s="410"/>
      <c r="M131" s="460" t="s">
        <v>378</v>
      </c>
      <c r="N131" s="412">
        <v>19.15</v>
      </c>
      <c r="O131" s="412">
        <v>6.08</v>
      </c>
      <c r="P131" s="410"/>
      <c r="Q131" s="326" t="s">
        <v>24</v>
      </c>
      <c r="R131" s="422">
        <v>19.62</v>
      </c>
      <c r="S131" s="422">
        <v>8.88</v>
      </c>
      <c r="T131" s="410"/>
      <c r="U131" s="452">
        <v>1</v>
      </c>
      <c r="V131" s="311">
        <v>4.4799999999999995</v>
      </c>
      <c r="W131" s="314">
        <v>1.48</v>
      </c>
      <c r="X131" s="410"/>
      <c r="Y131" s="537"/>
      <c r="Z131" s="537"/>
      <c r="AA131" s="537"/>
      <c r="AB131" s="310"/>
      <c r="AC131" s="310"/>
      <c r="AD131" s="311"/>
      <c r="AE131" s="311"/>
      <c r="AF131" s="491"/>
    </row>
    <row r="132" spans="1:32" ht="11.25">
      <c r="A132" s="340">
        <v>120</v>
      </c>
      <c r="B132" s="202" t="s">
        <v>480</v>
      </c>
      <c r="C132" s="96" t="s">
        <v>297</v>
      </c>
      <c r="D132" s="96" t="s">
        <v>519</v>
      </c>
      <c r="E132" s="377" t="s">
        <v>516</v>
      </c>
      <c r="F132" s="392">
        <v>50</v>
      </c>
      <c r="G132" s="393" t="s">
        <v>24</v>
      </c>
      <c r="H132" s="410"/>
      <c r="I132" s="471" t="s">
        <v>24</v>
      </c>
      <c r="J132" s="434">
        <v>30.55</v>
      </c>
      <c r="K132" s="434">
        <v>10.44</v>
      </c>
      <c r="L132" s="410"/>
      <c r="M132" s="461" t="s">
        <v>378</v>
      </c>
      <c r="N132" s="414">
        <v>30.55</v>
      </c>
      <c r="O132" s="414">
        <v>9.77</v>
      </c>
      <c r="P132" s="410"/>
      <c r="Q132" s="393" t="s">
        <v>24</v>
      </c>
      <c r="R132" s="423">
        <v>24.45</v>
      </c>
      <c r="S132" s="423">
        <v>11.07</v>
      </c>
      <c r="T132" s="410"/>
      <c r="U132" s="453">
        <v>1</v>
      </c>
      <c r="V132" s="363">
        <v>4.4799999999999995</v>
      </c>
      <c r="W132" s="364">
        <v>1.48</v>
      </c>
      <c r="X132" s="410"/>
      <c r="Y132" s="544"/>
      <c r="Z132" s="544"/>
      <c r="AA132" s="544"/>
      <c r="AB132" s="385"/>
      <c r="AC132" s="385"/>
      <c r="AD132" s="363"/>
      <c r="AE132" s="363"/>
      <c r="AF132" s="498"/>
    </row>
    <row r="133" spans="1:32" ht="11.25">
      <c r="A133" s="23">
        <v>121</v>
      </c>
      <c r="B133" s="33" t="s">
        <v>480</v>
      </c>
      <c r="C133" s="33" t="s">
        <v>297</v>
      </c>
      <c r="D133" s="25" t="s">
        <v>520</v>
      </c>
      <c r="E133" s="26" t="s">
        <v>521</v>
      </c>
      <c r="F133" s="27">
        <v>1000</v>
      </c>
      <c r="G133" s="34" t="s">
        <v>24</v>
      </c>
      <c r="H133" s="410"/>
      <c r="I133" s="472" t="s">
        <v>24</v>
      </c>
      <c r="J133" s="436">
        <v>0.03</v>
      </c>
      <c r="K133" s="437">
        <v>0.02</v>
      </c>
      <c r="L133" s="410"/>
      <c r="M133" s="460" t="s">
        <v>378</v>
      </c>
      <c r="N133" s="412">
        <v>0.08</v>
      </c>
      <c r="O133" s="412">
        <v>0.03</v>
      </c>
      <c r="P133" s="410"/>
      <c r="Q133" s="34" t="s">
        <v>24</v>
      </c>
      <c r="R133" s="422">
        <v>0.03</v>
      </c>
      <c r="S133" s="427">
        <v>0.02</v>
      </c>
      <c r="T133" s="410"/>
      <c r="U133" s="452">
        <v>1</v>
      </c>
      <c r="V133" s="311">
        <v>0.02</v>
      </c>
      <c r="W133" s="314">
        <v>0.02</v>
      </c>
      <c r="X133" s="410"/>
      <c r="Y133" s="537"/>
      <c r="Z133" s="537"/>
      <c r="AA133" s="537"/>
      <c r="AB133" s="310"/>
      <c r="AC133" s="310"/>
      <c r="AD133" s="311"/>
      <c r="AE133" s="311"/>
      <c r="AF133" s="491"/>
    </row>
    <row r="134" spans="1:32" ht="11.25">
      <c r="A134" s="340">
        <v>122</v>
      </c>
      <c r="B134" s="370" t="s">
        <v>480</v>
      </c>
      <c r="C134" s="340" t="s">
        <v>297</v>
      </c>
      <c r="D134" s="202" t="s">
        <v>522</v>
      </c>
      <c r="E134" s="342" t="s">
        <v>523</v>
      </c>
      <c r="F134" s="381">
        <v>1000</v>
      </c>
      <c r="G134" s="382" t="s">
        <v>24</v>
      </c>
      <c r="H134" s="410"/>
      <c r="I134" s="471" t="s">
        <v>24</v>
      </c>
      <c r="J134" s="434">
        <v>9.4</v>
      </c>
      <c r="K134" s="434">
        <v>2.43</v>
      </c>
      <c r="L134" s="410"/>
      <c r="M134" s="461" t="s">
        <v>378</v>
      </c>
      <c r="N134" s="414">
        <v>1.95</v>
      </c>
      <c r="O134" s="414">
        <v>1.01</v>
      </c>
      <c r="P134" s="410"/>
      <c r="Q134" s="382" t="s">
        <v>24</v>
      </c>
      <c r="R134" s="423">
        <v>0.56</v>
      </c>
      <c r="S134" s="423">
        <v>0.4</v>
      </c>
      <c r="T134" s="410"/>
      <c r="U134" s="453">
        <v>1</v>
      </c>
      <c r="V134" s="363">
        <v>0.5700000000000001</v>
      </c>
      <c r="W134" s="364">
        <v>0.36</v>
      </c>
      <c r="X134" s="410"/>
      <c r="Y134" s="544"/>
      <c r="Z134" s="544"/>
      <c r="AA134" s="544"/>
      <c r="AB134" s="385"/>
      <c r="AC134" s="385"/>
      <c r="AD134" s="363"/>
      <c r="AE134" s="363"/>
      <c r="AF134" s="498"/>
    </row>
    <row r="135" spans="1:32" ht="11.25">
      <c r="A135" s="23">
        <v>123</v>
      </c>
      <c r="B135" s="23" t="s">
        <v>480</v>
      </c>
      <c r="C135" s="24" t="s">
        <v>524</v>
      </c>
      <c r="D135" s="25" t="s">
        <v>525</v>
      </c>
      <c r="E135" s="26" t="s">
        <v>526</v>
      </c>
      <c r="F135" s="27">
        <v>3000</v>
      </c>
      <c r="G135" s="34" t="s">
        <v>24</v>
      </c>
      <c r="H135" s="407"/>
      <c r="I135" s="472" t="s">
        <v>24</v>
      </c>
      <c r="J135" s="436">
        <v>233.65</v>
      </c>
      <c r="K135" s="437">
        <v>136.17</v>
      </c>
      <c r="L135" s="407"/>
      <c r="M135" s="460" t="s">
        <v>473</v>
      </c>
      <c r="N135" s="412" t="s">
        <v>327</v>
      </c>
      <c r="O135" s="412">
        <v>219.59</v>
      </c>
      <c r="P135" s="407"/>
      <c r="Q135" s="34" t="s">
        <v>868</v>
      </c>
      <c r="R135" s="422" t="s">
        <v>1183</v>
      </c>
      <c r="S135" s="422">
        <v>272.79</v>
      </c>
      <c r="T135" s="407"/>
      <c r="U135" s="452">
        <v>1</v>
      </c>
      <c r="V135" s="311">
        <v>309.36</v>
      </c>
      <c r="W135" s="311">
        <v>229.29999999999998</v>
      </c>
      <c r="X135" s="407"/>
      <c r="Y135" s="537"/>
      <c r="Z135" s="537"/>
      <c r="AA135" s="537"/>
      <c r="AB135" s="310"/>
      <c r="AC135" s="310"/>
      <c r="AD135" s="311"/>
      <c r="AE135" s="311"/>
      <c r="AF135" s="491"/>
    </row>
    <row r="136" spans="1:32" ht="22.5">
      <c r="A136" s="340">
        <v>124</v>
      </c>
      <c r="B136" s="370" t="s">
        <v>480</v>
      </c>
      <c r="C136" s="341" t="s">
        <v>488</v>
      </c>
      <c r="D136" s="96" t="s">
        <v>527</v>
      </c>
      <c r="E136" s="342" t="s">
        <v>528</v>
      </c>
      <c r="F136" s="343">
        <v>400</v>
      </c>
      <c r="G136" s="344" t="s">
        <v>24</v>
      </c>
      <c r="H136" s="407"/>
      <c r="I136" s="471" t="s">
        <v>24</v>
      </c>
      <c r="J136" s="434">
        <v>0.82</v>
      </c>
      <c r="K136" s="434">
        <v>0.613</v>
      </c>
      <c r="L136" s="407"/>
      <c r="M136" s="461" t="s">
        <v>378</v>
      </c>
      <c r="N136" s="414">
        <v>0.82</v>
      </c>
      <c r="O136" s="414">
        <v>0.6</v>
      </c>
      <c r="P136" s="407"/>
      <c r="Q136" s="344" t="s">
        <v>24</v>
      </c>
      <c r="R136" s="423">
        <v>0.82</v>
      </c>
      <c r="S136" s="423">
        <v>0.55</v>
      </c>
      <c r="T136" s="407"/>
      <c r="U136" s="453">
        <v>1</v>
      </c>
      <c r="V136" s="363">
        <v>0.8200000000000001</v>
      </c>
      <c r="W136" s="364">
        <v>0.45</v>
      </c>
      <c r="X136" s="407"/>
      <c r="Y136" s="544"/>
      <c r="Z136" s="544"/>
      <c r="AA136" s="544"/>
      <c r="AB136" s="385"/>
      <c r="AC136" s="385"/>
      <c r="AD136" s="363"/>
      <c r="AE136" s="363"/>
      <c r="AF136" s="498"/>
    </row>
    <row r="137" spans="1:32" ht="11.25">
      <c r="A137" s="23">
        <v>125</v>
      </c>
      <c r="B137" s="40" t="s">
        <v>480</v>
      </c>
      <c r="C137" s="24" t="s">
        <v>297</v>
      </c>
      <c r="D137" s="31" t="s">
        <v>529</v>
      </c>
      <c r="E137" s="32" t="s">
        <v>530</v>
      </c>
      <c r="F137" s="27">
        <v>1000</v>
      </c>
      <c r="G137" s="34" t="s">
        <v>24</v>
      </c>
      <c r="H137" s="410"/>
      <c r="I137" s="472" t="s">
        <v>24</v>
      </c>
      <c r="J137" s="436">
        <v>0.9424</v>
      </c>
      <c r="K137" s="436">
        <v>0.21</v>
      </c>
      <c r="L137" s="410"/>
      <c r="M137" s="460" t="s">
        <v>378</v>
      </c>
      <c r="N137" s="412">
        <v>0.5122</v>
      </c>
      <c r="O137" s="412">
        <v>0.15</v>
      </c>
      <c r="P137" s="410"/>
      <c r="Q137" s="34" t="s">
        <v>24</v>
      </c>
      <c r="R137" s="422">
        <v>2.63</v>
      </c>
      <c r="S137" s="422">
        <v>0.18</v>
      </c>
      <c r="T137" s="410"/>
      <c r="U137" s="452">
        <v>1</v>
      </c>
      <c r="V137" s="311">
        <v>0.59</v>
      </c>
      <c r="W137" s="314">
        <v>0.14</v>
      </c>
      <c r="X137" s="410"/>
      <c r="Y137" s="537"/>
      <c r="Z137" s="537"/>
      <c r="AA137" s="537"/>
      <c r="AB137" s="310"/>
      <c r="AC137" s="310"/>
      <c r="AD137" s="311"/>
      <c r="AE137" s="311"/>
      <c r="AF137" s="491"/>
    </row>
    <row r="138" spans="1:32" ht="22.5">
      <c r="A138" s="340">
        <v>126</v>
      </c>
      <c r="B138" s="370" t="s">
        <v>480</v>
      </c>
      <c r="C138" s="341" t="s">
        <v>488</v>
      </c>
      <c r="D138" s="202" t="s">
        <v>531</v>
      </c>
      <c r="E138" s="342" t="s">
        <v>532</v>
      </c>
      <c r="F138" s="343">
        <v>500</v>
      </c>
      <c r="G138" s="344" t="s">
        <v>24</v>
      </c>
      <c r="H138" s="410"/>
      <c r="I138" s="471" t="s">
        <v>24</v>
      </c>
      <c r="J138" s="434">
        <v>0.2145</v>
      </c>
      <c r="K138" s="434">
        <v>0.2</v>
      </c>
      <c r="L138" s="410"/>
      <c r="M138" s="461" t="s">
        <v>378</v>
      </c>
      <c r="N138" s="414">
        <v>0.28</v>
      </c>
      <c r="O138" s="414">
        <v>0.24</v>
      </c>
      <c r="P138" s="410"/>
      <c r="Q138" s="344" t="s">
        <v>24</v>
      </c>
      <c r="R138" s="423">
        <v>0.22</v>
      </c>
      <c r="S138" s="423">
        <v>0.18</v>
      </c>
      <c r="T138" s="410"/>
      <c r="U138" s="453">
        <v>1</v>
      </c>
      <c r="V138" s="363">
        <v>0.22</v>
      </c>
      <c r="W138" s="364">
        <v>0.15</v>
      </c>
      <c r="X138" s="410"/>
      <c r="Y138" s="544"/>
      <c r="Z138" s="544"/>
      <c r="AA138" s="544"/>
      <c r="AB138" s="385"/>
      <c r="AC138" s="385"/>
      <c r="AD138" s="363"/>
      <c r="AE138" s="363"/>
      <c r="AF138" s="498"/>
    </row>
    <row r="139" spans="1:32" ht="11.25">
      <c r="A139" s="23">
        <v>127</v>
      </c>
      <c r="B139" s="40" t="s">
        <v>480</v>
      </c>
      <c r="C139" s="24" t="s">
        <v>485</v>
      </c>
      <c r="D139" s="25" t="s">
        <v>533</v>
      </c>
      <c r="E139" s="14" t="s">
        <v>534</v>
      </c>
      <c r="F139" s="27">
        <v>25</v>
      </c>
      <c r="G139" s="34" t="s">
        <v>341</v>
      </c>
      <c r="H139" s="410"/>
      <c r="I139" s="472" t="s">
        <v>24</v>
      </c>
      <c r="J139" s="436"/>
      <c r="K139" s="436"/>
      <c r="L139" s="410"/>
      <c r="M139" s="460" t="s">
        <v>342</v>
      </c>
      <c r="N139" s="412">
        <v>31.88</v>
      </c>
      <c r="O139" s="412">
        <v>21.28</v>
      </c>
      <c r="P139" s="410"/>
      <c r="Q139" s="34" t="s">
        <v>869</v>
      </c>
      <c r="R139" s="422">
        <v>25.13</v>
      </c>
      <c r="S139" s="427">
        <v>19.12</v>
      </c>
      <c r="T139" s="410"/>
      <c r="U139" s="452">
        <v>1</v>
      </c>
      <c r="V139" s="311">
        <v>25.13</v>
      </c>
      <c r="W139" s="311">
        <v>19.86</v>
      </c>
      <c r="X139" s="410"/>
      <c r="Y139" s="539" t="s">
        <v>609</v>
      </c>
      <c r="Z139" s="539" t="s">
        <v>841</v>
      </c>
      <c r="AA139" s="539" t="s">
        <v>842</v>
      </c>
      <c r="AB139" s="313" t="s">
        <v>24</v>
      </c>
      <c r="AC139" s="313" t="s">
        <v>24</v>
      </c>
      <c r="AD139" s="312">
        <v>31.99</v>
      </c>
      <c r="AE139" s="312">
        <v>22.56</v>
      </c>
      <c r="AF139" s="493" t="s">
        <v>745</v>
      </c>
    </row>
    <row r="140" spans="1:32" ht="11.25">
      <c r="A140" s="340">
        <v>128</v>
      </c>
      <c r="B140" s="370" t="s">
        <v>480</v>
      </c>
      <c r="C140" s="341" t="s">
        <v>485</v>
      </c>
      <c r="D140" s="202" t="s">
        <v>535</v>
      </c>
      <c r="E140" s="202" t="s">
        <v>536</v>
      </c>
      <c r="F140" s="343">
        <v>25</v>
      </c>
      <c r="G140" s="344" t="s">
        <v>341</v>
      </c>
      <c r="H140" s="410"/>
      <c r="I140" s="471" t="s">
        <v>24</v>
      </c>
      <c r="J140" s="434"/>
      <c r="K140" s="434"/>
      <c r="L140" s="410"/>
      <c r="M140" s="461" t="s">
        <v>342</v>
      </c>
      <c r="N140" s="414">
        <v>50.84</v>
      </c>
      <c r="O140" s="414">
        <v>33.92</v>
      </c>
      <c r="P140" s="410"/>
      <c r="Q140" s="344" t="s">
        <v>869</v>
      </c>
      <c r="R140" s="423">
        <v>40.09</v>
      </c>
      <c r="S140" s="424">
        <v>21.22</v>
      </c>
      <c r="T140" s="410"/>
      <c r="U140" s="453">
        <v>1</v>
      </c>
      <c r="V140" s="363">
        <v>40.09</v>
      </c>
      <c r="W140" s="363">
        <v>31.65</v>
      </c>
      <c r="X140" s="410"/>
      <c r="Y140" s="538" t="s">
        <v>485</v>
      </c>
      <c r="Z140" s="538" t="s">
        <v>843</v>
      </c>
      <c r="AA140" s="538" t="s">
        <v>842</v>
      </c>
      <c r="AB140" s="362" t="s">
        <v>24</v>
      </c>
      <c r="AC140" s="362" t="s">
        <v>24</v>
      </c>
      <c r="AD140" s="361">
        <v>50.84</v>
      </c>
      <c r="AE140" s="361">
        <v>45.96</v>
      </c>
      <c r="AF140" s="492" t="s">
        <v>745</v>
      </c>
    </row>
    <row r="141" spans="1:32" ht="22.5">
      <c r="A141" s="23">
        <v>129</v>
      </c>
      <c r="B141" s="40" t="s">
        <v>480</v>
      </c>
      <c r="C141" s="25" t="s">
        <v>537</v>
      </c>
      <c r="D141" s="25" t="s">
        <v>538</v>
      </c>
      <c r="E141" s="318" t="s">
        <v>539</v>
      </c>
      <c r="F141" s="27">
        <v>25</v>
      </c>
      <c r="G141" s="326" t="s">
        <v>24</v>
      </c>
      <c r="H141" s="410"/>
      <c r="I141" s="472" t="s">
        <v>24</v>
      </c>
      <c r="J141" s="436">
        <v>14.5</v>
      </c>
      <c r="K141" s="436">
        <v>7.13</v>
      </c>
      <c r="L141" s="410"/>
      <c r="M141" s="460" t="s">
        <v>378</v>
      </c>
      <c r="N141" s="412">
        <v>14.5</v>
      </c>
      <c r="O141" s="412">
        <v>3.89</v>
      </c>
      <c r="P141" s="410"/>
      <c r="Q141" s="326" t="s">
        <v>24</v>
      </c>
      <c r="R141" s="422">
        <v>11.25</v>
      </c>
      <c r="S141" s="427">
        <v>3.74</v>
      </c>
      <c r="T141" s="410"/>
      <c r="U141" s="452">
        <v>1</v>
      </c>
      <c r="V141" s="311">
        <v>11.25</v>
      </c>
      <c r="W141" s="311">
        <v>8.86</v>
      </c>
      <c r="X141" s="410"/>
      <c r="Y141" s="537"/>
      <c r="Z141" s="537"/>
      <c r="AA141" s="537"/>
      <c r="AB141" s="310"/>
      <c r="AC141" s="310"/>
      <c r="AD141" s="311"/>
      <c r="AE141" s="311"/>
      <c r="AF141" s="491"/>
    </row>
    <row r="142" spans="1:32" ht="22.5">
      <c r="A142" s="340">
        <v>130</v>
      </c>
      <c r="B142" s="370" t="s">
        <v>480</v>
      </c>
      <c r="C142" s="96" t="s">
        <v>537</v>
      </c>
      <c r="D142" s="96" t="s">
        <v>540</v>
      </c>
      <c r="E142" s="377" t="s">
        <v>541</v>
      </c>
      <c r="F142" s="343">
        <v>25</v>
      </c>
      <c r="G142" s="393" t="s">
        <v>24</v>
      </c>
      <c r="H142" s="410"/>
      <c r="I142" s="471" t="s">
        <v>24</v>
      </c>
      <c r="J142" s="434">
        <v>32.7</v>
      </c>
      <c r="K142" s="434">
        <v>16.4</v>
      </c>
      <c r="L142" s="410"/>
      <c r="M142" s="461" t="s">
        <v>378</v>
      </c>
      <c r="N142" s="414">
        <v>32.7</v>
      </c>
      <c r="O142" s="414">
        <v>8.83</v>
      </c>
      <c r="P142" s="410"/>
      <c r="Q142" s="393" t="s">
        <v>24</v>
      </c>
      <c r="R142" s="423">
        <v>25.3</v>
      </c>
      <c r="S142" s="424">
        <v>8.5</v>
      </c>
      <c r="T142" s="410"/>
      <c r="U142" s="453">
        <v>1</v>
      </c>
      <c r="V142" s="363">
        <v>25.3</v>
      </c>
      <c r="W142" s="363">
        <v>20.43</v>
      </c>
      <c r="X142" s="410"/>
      <c r="Y142" s="544"/>
      <c r="Z142" s="544"/>
      <c r="AA142" s="544"/>
      <c r="AB142" s="385"/>
      <c r="AC142" s="385"/>
      <c r="AD142" s="363"/>
      <c r="AE142" s="363"/>
      <c r="AF142" s="498"/>
    </row>
    <row r="143" spans="1:32" ht="22.5">
      <c r="A143" s="23">
        <v>131</v>
      </c>
      <c r="B143" s="40" t="s">
        <v>480</v>
      </c>
      <c r="C143" s="25" t="s">
        <v>537</v>
      </c>
      <c r="D143" s="25" t="s">
        <v>542</v>
      </c>
      <c r="E143" s="318" t="s">
        <v>543</v>
      </c>
      <c r="F143" s="27">
        <v>25</v>
      </c>
      <c r="G143" s="326" t="s">
        <v>24</v>
      </c>
      <c r="H143" s="410"/>
      <c r="I143" s="472" t="s">
        <v>24</v>
      </c>
      <c r="J143" s="436">
        <v>218</v>
      </c>
      <c r="K143" s="436">
        <v>80.05</v>
      </c>
      <c r="L143" s="410"/>
      <c r="M143" s="460" t="s">
        <v>378</v>
      </c>
      <c r="N143" s="412">
        <v>218</v>
      </c>
      <c r="O143" s="413">
        <v>75.36</v>
      </c>
      <c r="P143" s="410"/>
      <c r="Q143" s="326" t="s">
        <v>24</v>
      </c>
      <c r="R143" s="422">
        <v>161</v>
      </c>
      <c r="S143" s="422">
        <v>82</v>
      </c>
      <c r="T143" s="410"/>
      <c r="U143" s="452">
        <v>1</v>
      </c>
      <c r="V143" s="311">
        <v>161</v>
      </c>
      <c r="W143" s="311">
        <v>92.5</v>
      </c>
      <c r="X143" s="410"/>
      <c r="Y143" s="537"/>
      <c r="Z143" s="537"/>
      <c r="AA143" s="537"/>
      <c r="AB143" s="310"/>
      <c r="AC143" s="310"/>
      <c r="AD143" s="311"/>
      <c r="AE143" s="311"/>
      <c r="AF143" s="491"/>
    </row>
    <row r="144" spans="1:32" ht="22.5">
      <c r="A144" s="340">
        <v>132</v>
      </c>
      <c r="B144" s="370" t="s">
        <v>480</v>
      </c>
      <c r="C144" s="96" t="s">
        <v>537</v>
      </c>
      <c r="D144" s="96" t="s">
        <v>544</v>
      </c>
      <c r="E144" s="377" t="s">
        <v>545</v>
      </c>
      <c r="F144" s="343">
        <v>25</v>
      </c>
      <c r="G144" s="393" t="s">
        <v>24</v>
      </c>
      <c r="H144" s="410"/>
      <c r="I144" s="471" t="s">
        <v>24</v>
      </c>
      <c r="J144" s="434">
        <v>185</v>
      </c>
      <c r="K144" s="434">
        <v>67.92</v>
      </c>
      <c r="L144" s="410"/>
      <c r="M144" s="461" t="s">
        <v>378</v>
      </c>
      <c r="N144" s="414">
        <v>155</v>
      </c>
      <c r="O144" s="415">
        <v>63.87</v>
      </c>
      <c r="P144" s="410"/>
      <c r="Q144" s="393" t="s">
        <v>24</v>
      </c>
      <c r="R144" s="423">
        <v>137</v>
      </c>
      <c r="S144" s="423">
        <v>70</v>
      </c>
      <c r="T144" s="410"/>
      <c r="U144" s="453">
        <v>1</v>
      </c>
      <c r="V144" s="363">
        <v>137</v>
      </c>
      <c r="W144" s="363">
        <v>77.65</v>
      </c>
      <c r="X144" s="410"/>
      <c r="Y144" s="544"/>
      <c r="Z144" s="544"/>
      <c r="AA144" s="544"/>
      <c r="AB144" s="385"/>
      <c r="AC144" s="385"/>
      <c r="AD144" s="363"/>
      <c r="AE144" s="363"/>
      <c r="AF144" s="498"/>
    </row>
    <row r="145" spans="1:32" ht="22.5">
      <c r="A145" s="23">
        <v>133</v>
      </c>
      <c r="B145" s="40" t="s">
        <v>480</v>
      </c>
      <c r="C145" s="25" t="s">
        <v>537</v>
      </c>
      <c r="D145" s="25" t="s">
        <v>546</v>
      </c>
      <c r="E145" s="318" t="s">
        <v>547</v>
      </c>
      <c r="F145" s="27">
        <v>25</v>
      </c>
      <c r="G145" s="326" t="s">
        <v>24</v>
      </c>
      <c r="H145" s="410"/>
      <c r="I145" s="472" t="s">
        <v>24</v>
      </c>
      <c r="J145" s="436">
        <v>24.85</v>
      </c>
      <c r="K145" s="436">
        <v>12.5</v>
      </c>
      <c r="L145" s="410"/>
      <c r="M145" s="460" t="s">
        <v>378</v>
      </c>
      <c r="N145" s="412">
        <v>24.85</v>
      </c>
      <c r="O145" s="412">
        <v>6.71</v>
      </c>
      <c r="P145" s="410"/>
      <c r="Q145" s="326" t="s">
        <v>24</v>
      </c>
      <c r="R145" s="422">
        <v>19.25</v>
      </c>
      <c r="S145" s="427">
        <v>6.44</v>
      </c>
      <c r="T145" s="410"/>
      <c r="U145" s="452">
        <v>1</v>
      </c>
      <c r="V145" s="311">
        <v>19.25</v>
      </c>
      <c r="W145" s="311">
        <v>15.11</v>
      </c>
      <c r="X145" s="410"/>
      <c r="Y145" s="537"/>
      <c r="Z145" s="537"/>
      <c r="AA145" s="537"/>
      <c r="AB145" s="310"/>
      <c r="AC145" s="310"/>
      <c r="AD145" s="311"/>
      <c r="AE145" s="311"/>
      <c r="AF145" s="491"/>
    </row>
    <row r="146" spans="1:32" ht="22.5">
      <c r="A146" s="340">
        <v>134</v>
      </c>
      <c r="B146" s="370" t="s">
        <v>480</v>
      </c>
      <c r="C146" s="96" t="s">
        <v>537</v>
      </c>
      <c r="D146" s="96" t="s">
        <v>548</v>
      </c>
      <c r="E146" s="377" t="s">
        <v>549</v>
      </c>
      <c r="F146" s="343">
        <v>25</v>
      </c>
      <c r="G146" s="393" t="s">
        <v>24</v>
      </c>
      <c r="H146" s="410"/>
      <c r="I146" s="471" t="s">
        <v>24</v>
      </c>
      <c r="J146" s="434">
        <v>19.7</v>
      </c>
      <c r="K146" s="434">
        <v>11.07</v>
      </c>
      <c r="L146" s="410"/>
      <c r="M146" s="461" t="s">
        <v>378</v>
      </c>
      <c r="N146" s="414">
        <v>19.7</v>
      </c>
      <c r="O146" s="414">
        <v>5.31</v>
      </c>
      <c r="P146" s="410"/>
      <c r="Q146" s="393" t="s">
        <v>24</v>
      </c>
      <c r="R146" s="423">
        <v>15.25</v>
      </c>
      <c r="S146" s="424">
        <v>5.11</v>
      </c>
      <c r="T146" s="410"/>
      <c r="U146" s="453">
        <v>1</v>
      </c>
      <c r="V146" s="363">
        <v>15.25</v>
      </c>
      <c r="W146" s="363">
        <v>11.86</v>
      </c>
      <c r="X146" s="410"/>
      <c r="Y146" s="544"/>
      <c r="Z146" s="544"/>
      <c r="AA146" s="544"/>
      <c r="AB146" s="385"/>
      <c r="AC146" s="385"/>
      <c r="AD146" s="363"/>
      <c r="AE146" s="363"/>
      <c r="AF146" s="498"/>
    </row>
    <row r="147" spans="1:32" ht="22.5">
      <c r="A147" s="23">
        <v>135</v>
      </c>
      <c r="B147" s="14" t="s">
        <v>550</v>
      </c>
      <c r="C147" s="45" t="s">
        <v>488</v>
      </c>
      <c r="D147" s="44" t="s">
        <v>551</v>
      </c>
      <c r="E147" s="28" t="s">
        <v>552</v>
      </c>
      <c r="F147" s="43">
        <v>150</v>
      </c>
      <c r="G147" s="48" t="s">
        <v>24</v>
      </c>
      <c r="H147" s="410"/>
      <c r="I147" s="472" t="s">
        <v>24</v>
      </c>
      <c r="J147" s="436">
        <v>21.42</v>
      </c>
      <c r="K147" s="436">
        <v>18.8</v>
      </c>
      <c r="L147" s="410"/>
      <c r="M147" s="460" t="s">
        <v>378</v>
      </c>
      <c r="N147" s="412">
        <v>21.42</v>
      </c>
      <c r="O147" s="412">
        <v>16.52</v>
      </c>
      <c r="P147" s="410"/>
      <c r="Q147" s="48" t="s">
        <v>24</v>
      </c>
      <c r="R147" s="422">
        <v>21.42</v>
      </c>
      <c r="S147" s="422">
        <v>17.6</v>
      </c>
      <c r="T147" s="410"/>
      <c r="U147" s="452">
        <v>1</v>
      </c>
      <c r="V147" s="311">
        <v>21.42</v>
      </c>
      <c r="W147" s="314">
        <v>11</v>
      </c>
      <c r="X147" s="410"/>
      <c r="Y147" s="537"/>
      <c r="Z147" s="537"/>
      <c r="AA147" s="537"/>
      <c r="AB147" s="310"/>
      <c r="AC147" s="310"/>
      <c r="AD147" s="310"/>
      <c r="AE147" s="310"/>
      <c r="AF147" s="499"/>
    </row>
    <row r="148" spans="1:32" ht="22.5">
      <c r="A148" s="340">
        <v>136</v>
      </c>
      <c r="B148" s="202" t="s">
        <v>550</v>
      </c>
      <c r="C148" s="391" t="s">
        <v>488</v>
      </c>
      <c r="D148" s="384" t="s">
        <v>553</v>
      </c>
      <c r="E148" s="342" t="s">
        <v>554</v>
      </c>
      <c r="F148" s="373">
        <v>150</v>
      </c>
      <c r="G148" s="374" t="s">
        <v>24</v>
      </c>
      <c r="H148" s="410"/>
      <c r="I148" s="471" t="s">
        <v>24</v>
      </c>
      <c r="J148" s="434">
        <v>21.68</v>
      </c>
      <c r="K148" s="434">
        <v>17.34</v>
      </c>
      <c r="L148" s="410"/>
      <c r="M148" s="461" t="s">
        <v>378</v>
      </c>
      <c r="N148" s="414">
        <v>21.65</v>
      </c>
      <c r="O148" s="414">
        <v>16.22</v>
      </c>
      <c r="P148" s="410"/>
      <c r="Q148" s="374" t="s">
        <v>24</v>
      </c>
      <c r="R148" s="423">
        <v>21.68</v>
      </c>
      <c r="S148" s="423">
        <v>16.21</v>
      </c>
      <c r="T148" s="410"/>
      <c r="U148" s="453">
        <v>1</v>
      </c>
      <c r="V148" s="363">
        <v>21.68</v>
      </c>
      <c r="W148" s="364">
        <v>11.93</v>
      </c>
      <c r="X148" s="410"/>
      <c r="Y148" s="544"/>
      <c r="Z148" s="544"/>
      <c r="AA148" s="544"/>
      <c r="AB148" s="385"/>
      <c r="AC148" s="385"/>
      <c r="AD148" s="385"/>
      <c r="AE148" s="385"/>
      <c r="AF148" s="500"/>
    </row>
    <row r="149" spans="1:32" ht="22.5">
      <c r="A149" s="23">
        <v>137</v>
      </c>
      <c r="B149" s="14" t="s">
        <v>550</v>
      </c>
      <c r="C149" s="45" t="s">
        <v>488</v>
      </c>
      <c r="D149" s="44" t="s">
        <v>555</v>
      </c>
      <c r="E149" s="28" t="s">
        <v>556</v>
      </c>
      <c r="F149" s="43">
        <v>150</v>
      </c>
      <c r="G149" s="48" t="s">
        <v>24</v>
      </c>
      <c r="H149" s="410"/>
      <c r="I149" s="472" t="s">
        <v>24</v>
      </c>
      <c r="J149" s="436">
        <v>46.95</v>
      </c>
      <c r="K149" s="436">
        <v>41.61</v>
      </c>
      <c r="L149" s="410"/>
      <c r="M149" s="460" t="s">
        <v>378</v>
      </c>
      <c r="N149" s="412">
        <v>46.95</v>
      </c>
      <c r="O149" s="413">
        <v>32.86</v>
      </c>
      <c r="P149" s="410"/>
      <c r="Q149" s="48" t="s">
        <v>24</v>
      </c>
      <c r="R149" s="422">
        <v>46.95</v>
      </c>
      <c r="S149" s="422">
        <v>35</v>
      </c>
      <c r="T149" s="410"/>
      <c r="U149" s="452">
        <v>1</v>
      </c>
      <c r="V149" s="311">
        <v>46.95</v>
      </c>
      <c r="W149" s="311">
        <v>38.11</v>
      </c>
      <c r="X149" s="410"/>
      <c r="Y149" s="537"/>
      <c r="Z149" s="537"/>
      <c r="AA149" s="537"/>
      <c r="AB149" s="310"/>
      <c r="AC149" s="310"/>
      <c r="AD149" s="310"/>
      <c r="AE149" s="310"/>
      <c r="AF149" s="499"/>
    </row>
    <row r="150" spans="1:32" ht="22.5">
      <c r="A150" s="340">
        <v>138</v>
      </c>
      <c r="B150" s="202" t="s">
        <v>550</v>
      </c>
      <c r="C150" s="391" t="s">
        <v>488</v>
      </c>
      <c r="D150" s="384" t="s">
        <v>557</v>
      </c>
      <c r="E150" s="342" t="s">
        <v>558</v>
      </c>
      <c r="F150" s="373">
        <v>150</v>
      </c>
      <c r="G150" s="374" t="s">
        <v>24</v>
      </c>
      <c r="H150" s="410"/>
      <c r="I150" s="471" t="s">
        <v>24</v>
      </c>
      <c r="J150" s="434">
        <v>50.14</v>
      </c>
      <c r="K150" s="434">
        <v>44.43</v>
      </c>
      <c r="L150" s="410"/>
      <c r="M150" s="461" t="s">
        <v>378</v>
      </c>
      <c r="N150" s="414">
        <v>50.14</v>
      </c>
      <c r="O150" s="415">
        <v>35.09</v>
      </c>
      <c r="P150" s="410"/>
      <c r="Q150" s="374" t="s">
        <v>24</v>
      </c>
      <c r="R150" s="423">
        <v>50.14</v>
      </c>
      <c r="S150" s="423">
        <v>37.38</v>
      </c>
      <c r="T150" s="410"/>
      <c r="U150" s="453">
        <v>1</v>
      </c>
      <c r="V150" s="363">
        <v>50.14</v>
      </c>
      <c r="W150" s="363">
        <v>40.43</v>
      </c>
      <c r="X150" s="410"/>
      <c r="Y150" s="544"/>
      <c r="Z150" s="544"/>
      <c r="AA150" s="544"/>
      <c r="AB150" s="385"/>
      <c r="AC150" s="385"/>
      <c r="AD150" s="385"/>
      <c r="AE150" s="385"/>
      <c r="AF150" s="500"/>
    </row>
    <row r="151" spans="1:32" ht="22.5">
      <c r="A151" s="23">
        <v>139</v>
      </c>
      <c r="B151" s="14" t="s">
        <v>550</v>
      </c>
      <c r="C151" s="45" t="s">
        <v>488</v>
      </c>
      <c r="D151" s="44" t="s">
        <v>559</v>
      </c>
      <c r="E151" s="28" t="s">
        <v>560</v>
      </c>
      <c r="F151" s="43">
        <v>150</v>
      </c>
      <c r="G151" s="48" t="s">
        <v>24</v>
      </c>
      <c r="H151" s="410"/>
      <c r="I151" s="472" t="s">
        <v>24</v>
      </c>
      <c r="J151" s="436">
        <v>50.14</v>
      </c>
      <c r="K151" s="436">
        <v>39.98</v>
      </c>
      <c r="L151" s="410"/>
      <c r="M151" s="460" t="s">
        <v>378</v>
      </c>
      <c r="N151" s="412">
        <v>50.14</v>
      </c>
      <c r="O151" s="413">
        <v>35.09</v>
      </c>
      <c r="P151" s="410"/>
      <c r="Q151" s="48" t="s">
        <v>24</v>
      </c>
      <c r="R151" s="422">
        <v>50.14</v>
      </c>
      <c r="S151" s="422">
        <v>41.53</v>
      </c>
      <c r="T151" s="410"/>
      <c r="U151" s="452">
        <v>1</v>
      </c>
      <c r="V151" s="311">
        <v>50.14</v>
      </c>
      <c r="W151" s="311">
        <v>40.43</v>
      </c>
      <c r="X151" s="410"/>
      <c r="Y151" s="537"/>
      <c r="Z151" s="537"/>
      <c r="AA151" s="537"/>
      <c r="AB151" s="310"/>
      <c r="AC151" s="310"/>
      <c r="AD151" s="310"/>
      <c r="AE151" s="310"/>
      <c r="AF151" s="499"/>
    </row>
    <row r="152" spans="1:32" ht="22.5">
      <c r="A152" s="340">
        <v>140</v>
      </c>
      <c r="B152" s="202" t="s">
        <v>550</v>
      </c>
      <c r="C152" s="391" t="s">
        <v>488</v>
      </c>
      <c r="D152" s="384" t="s">
        <v>561</v>
      </c>
      <c r="E152" s="342" t="s">
        <v>562</v>
      </c>
      <c r="F152" s="373">
        <v>150</v>
      </c>
      <c r="G152" s="374" t="s">
        <v>24</v>
      </c>
      <c r="H152" s="410"/>
      <c r="I152" s="471" t="s">
        <v>24</v>
      </c>
      <c r="J152" s="434">
        <v>47.19</v>
      </c>
      <c r="K152" s="434">
        <v>41.84</v>
      </c>
      <c r="L152" s="410"/>
      <c r="M152" s="461" t="s">
        <v>378</v>
      </c>
      <c r="N152" s="414">
        <v>47.19</v>
      </c>
      <c r="O152" s="415">
        <v>33.05</v>
      </c>
      <c r="P152" s="410"/>
      <c r="Q152" s="374" t="s">
        <v>24</v>
      </c>
      <c r="R152" s="423">
        <v>47.19</v>
      </c>
      <c r="S152" s="423">
        <v>35.2</v>
      </c>
      <c r="T152" s="410"/>
      <c r="U152" s="453">
        <v>1</v>
      </c>
      <c r="V152" s="363">
        <v>47.19</v>
      </c>
      <c r="W152" s="363">
        <v>38.11</v>
      </c>
      <c r="X152" s="410"/>
      <c r="Y152" s="544"/>
      <c r="Z152" s="544"/>
      <c r="AA152" s="544"/>
      <c r="AB152" s="385"/>
      <c r="AC152" s="385"/>
      <c r="AD152" s="385"/>
      <c r="AE152" s="385"/>
      <c r="AF152" s="500"/>
    </row>
    <row r="153" spans="1:32" ht="22.5">
      <c r="A153" s="23">
        <v>141</v>
      </c>
      <c r="B153" s="14" t="s">
        <v>550</v>
      </c>
      <c r="C153" s="45" t="s">
        <v>488</v>
      </c>
      <c r="D153" s="44" t="s">
        <v>563</v>
      </c>
      <c r="E153" s="28" t="s">
        <v>564</v>
      </c>
      <c r="F153" s="43">
        <v>150</v>
      </c>
      <c r="G153" s="48" t="s">
        <v>24</v>
      </c>
      <c r="H153" s="410"/>
      <c r="I153" s="472" t="s">
        <v>24</v>
      </c>
      <c r="J153" s="436">
        <v>50.4</v>
      </c>
      <c r="K153" s="436">
        <v>40.23</v>
      </c>
      <c r="L153" s="410"/>
      <c r="M153" s="460" t="s">
        <v>378</v>
      </c>
      <c r="N153" s="412">
        <v>50.4</v>
      </c>
      <c r="O153" s="413">
        <v>35.3</v>
      </c>
      <c r="P153" s="410"/>
      <c r="Q153" s="48" t="s">
        <v>24</v>
      </c>
      <c r="R153" s="422">
        <v>50.4</v>
      </c>
      <c r="S153" s="422">
        <v>37.61</v>
      </c>
      <c r="T153" s="410"/>
      <c r="U153" s="452">
        <v>1</v>
      </c>
      <c r="V153" s="311">
        <v>50.4</v>
      </c>
      <c r="W153" s="311">
        <v>40.65</v>
      </c>
      <c r="X153" s="410"/>
      <c r="Y153" s="537"/>
      <c r="Z153" s="537"/>
      <c r="AA153" s="537"/>
      <c r="AB153" s="310"/>
      <c r="AC153" s="310"/>
      <c r="AD153" s="310"/>
      <c r="AE153" s="310"/>
      <c r="AF153" s="499"/>
    </row>
    <row r="154" spans="1:32" ht="22.5">
      <c r="A154" s="340">
        <v>142</v>
      </c>
      <c r="B154" s="202" t="s">
        <v>550</v>
      </c>
      <c r="C154" s="391" t="s">
        <v>488</v>
      </c>
      <c r="D154" s="384" t="s">
        <v>565</v>
      </c>
      <c r="E154" s="342" t="s">
        <v>566</v>
      </c>
      <c r="F154" s="373">
        <v>150</v>
      </c>
      <c r="G154" s="374" t="s">
        <v>24</v>
      </c>
      <c r="H154" s="410"/>
      <c r="I154" s="471" t="s">
        <v>24</v>
      </c>
      <c r="J154" s="434">
        <v>50.4</v>
      </c>
      <c r="K154" s="434">
        <v>36.2</v>
      </c>
      <c r="L154" s="410"/>
      <c r="M154" s="461" t="s">
        <v>378</v>
      </c>
      <c r="N154" s="414">
        <v>50.4</v>
      </c>
      <c r="O154" s="415">
        <v>35.3</v>
      </c>
      <c r="P154" s="410"/>
      <c r="Q154" s="374" t="s">
        <v>24</v>
      </c>
      <c r="R154" s="423">
        <v>50.4</v>
      </c>
      <c r="S154" s="423">
        <v>37.38</v>
      </c>
      <c r="T154" s="410"/>
      <c r="U154" s="453">
        <v>1</v>
      </c>
      <c r="V154" s="363">
        <v>50.4</v>
      </c>
      <c r="W154" s="363">
        <v>40.65</v>
      </c>
      <c r="X154" s="410"/>
      <c r="Y154" s="544"/>
      <c r="Z154" s="544"/>
      <c r="AA154" s="544"/>
      <c r="AB154" s="385"/>
      <c r="AC154" s="385"/>
      <c r="AD154" s="385"/>
      <c r="AE154" s="385"/>
      <c r="AF154" s="500"/>
    </row>
    <row r="155" spans="1:32" ht="22.5">
      <c r="A155" s="23">
        <v>143</v>
      </c>
      <c r="B155" s="14" t="s">
        <v>550</v>
      </c>
      <c r="C155" s="45" t="s">
        <v>488</v>
      </c>
      <c r="D155" s="44" t="s">
        <v>567</v>
      </c>
      <c r="E155" s="28" t="s">
        <v>568</v>
      </c>
      <c r="F155" s="43">
        <v>150</v>
      </c>
      <c r="G155" s="48" t="s">
        <v>24</v>
      </c>
      <c r="H155" s="410"/>
      <c r="I155" s="472" t="s">
        <v>24</v>
      </c>
      <c r="J155" s="436">
        <v>35.27</v>
      </c>
      <c r="K155" s="436">
        <v>28.1</v>
      </c>
      <c r="L155" s="410"/>
      <c r="M155" s="460" t="s">
        <v>378</v>
      </c>
      <c r="N155" s="412">
        <v>35.27</v>
      </c>
      <c r="O155" s="413">
        <v>24.64</v>
      </c>
      <c r="P155" s="410"/>
      <c r="Q155" s="48" t="s">
        <v>24</v>
      </c>
      <c r="R155" s="422">
        <v>35.27</v>
      </c>
      <c r="S155" s="422">
        <v>29.24</v>
      </c>
      <c r="T155" s="410"/>
      <c r="U155" s="452">
        <v>1</v>
      </c>
      <c r="V155" s="311">
        <v>35.27</v>
      </c>
      <c r="W155" s="311">
        <v>28.5</v>
      </c>
      <c r="X155" s="410"/>
      <c r="Y155" s="537"/>
      <c r="Z155" s="537"/>
      <c r="AA155" s="537"/>
      <c r="AB155" s="310"/>
      <c r="AC155" s="310"/>
      <c r="AD155" s="310"/>
      <c r="AE155" s="310"/>
      <c r="AF155" s="499"/>
    </row>
    <row r="156" spans="1:32" ht="22.5">
      <c r="A156" s="340">
        <v>144</v>
      </c>
      <c r="B156" s="397" t="s">
        <v>550</v>
      </c>
      <c r="C156" s="398" t="s">
        <v>488</v>
      </c>
      <c r="D156" s="399" t="s">
        <v>569</v>
      </c>
      <c r="E156" s="400" t="s">
        <v>570</v>
      </c>
      <c r="F156" s="401">
        <v>150</v>
      </c>
      <c r="G156" s="402" t="s">
        <v>24</v>
      </c>
      <c r="H156" s="410"/>
      <c r="I156" s="471" t="s">
        <v>24</v>
      </c>
      <c r="J156" s="442">
        <v>35.09</v>
      </c>
      <c r="K156" s="442">
        <v>28</v>
      </c>
      <c r="L156" s="410"/>
      <c r="M156" s="461" t="s">
        <v>378</v>
      </c>
      <c r="N156" s="414">
        <v>35.09</v>
      </c>
      <c r="O156" s="415">
        <v>24.58</v>
      </c>
      <c r="P156" s="410"/>
      <c r="Q156" s="402" t="s">
        <v>24</v>
      </c>
      <c r="R156" s="428">
        <v>35.09</v>
      </c>
      <c r="S156" s="428">
        <v>29.09</v>
      </c>
      <c r="T156" s="410"/>
      <c r="U156" s="458">
        <v>1</v>
      </c>
      <c r="V156" s="403">
        <v>35.09</v>
      </c>
      <c r="W156" s="403">
        <v>28.32</v>
      </c>
      <c r="X156" s="410"/>
      <c r="Y156" s="544"/>
      <c r="Z156" s="544"/>
      <c r="AA156" s="544"/>
      <c r="AB156" s="385"/>
      <c r="AC156" s="385"/>
      <c r="AD156" s="385"/>
      <c r="AE156" s="385"/>
      <c r="AF156" s="500"/>
    </row>
    <row r="157" spans="1:32" ht="33.75">
      <c r="A157" s="23">
        <v>145</v>
      </c>
      <c r="B157" s="14" t="s">
        <v>571</v>
      </c>
      <c r="C157" s="14" t="s">
        <v>572</v>
      </c>
      <c r="D157" s="25" t="s">
        <v>573</v>
      </c>
      <c r="E157" s="26" t="s">
        <v>574</v>
      </c>
      <c r="F157" s="43">
        <v>100</v>
      </c>
      <c r="G157" s="48" t="s">
        <v>24</v>
      </c>
      <c r="H157" s="334"/>
      <c r="I157" s="472" t="s">
        <v>24</v>
      </c>
      <c r="J157" s="436">
        <v>30.07</v>
      </c>
      <c r="K157" s="436">
        <v>15.68</v>
      </c>
      <c r="L157" s="334"/>
      <c r="M157" s="460" t="s">
        <v>378</v>
      </c>
      <c r="N157" s="412" t="s">
        <v>327</v>
      </c>
      <c r="O157" s="412">
        <v>32.03</v>
      </c>
      <c r="P157" s="334"/>
      <c r="Q157" s="48" t="s">
        <v>24</v>
      </c>
      <c r="R157" s="422">
        <v>19.54</v>
      </c>
      <c r="S157" s="427">
        <v>10.54</v>
      </c>
      <c r="T157" s="334"/>
      <c r="U157" s="452">
        <v>1</v>
      </c>
      <c r="V157" s="311">
        <v>19.54</v>
      </c>
      <c r="W157" s="311">
        <v>15.4</v>
      </c>
      <c r="X157" s="480"/>
      <c r="Y157" s="537"/>
      <c r="Z157" s="537"/>
      <c r="AA157" s="537"/>
      <c r="AB157" s="310"/>
      <c r="AC157" s="310"/>
      <c r="AD157" s="310"/>
      <c r="AE157" s="310"/>
      <c r="AF157" s="499"/>
    </row>
    <row r="158" spans="1:32" ht="22.5">
      <c r="A158" s="340">
        <v>146</v>
      </c>
      <c r="B158" s="202" t="s">
        <v>571</v>
      </c>
      <c r="C158" s="202" t="s">
        <v>575</v>
      </c>
      <c r="D158" s="96" t="s">
        <v>576</v>
      </c>
      <c r="E158" s="202" t="s">
        <v>577</v>
      </c>
      <c r="F158" s="373">
        <v>100</v>
      </c>
      <c r="G158" s="374" t="s">
        <v>24</v>
      </c>
      <c r="H158" s="334"/>
      <c r="I158" s="471" t="s">
        <v>24</v>
      </c>
      <c r="J158" s="434" t="s">
        <v>1183</v>
      </c>
      <c r="K158" s="434">
        <v>12.86</v>
      </c>
      <c r="L158" s="334"/>
      <c r="M158" s="461" t="s">
        <v>378</v>
      </c>
      <c r="N158" s="414" t="s">
        <v>327</v>
      </c>
      <c r="O158" s="414" t="s">
        <v>327</v>
      </c>
      <c r="P158" s="334"/>
      <c r="Q158" s="374" t="s">
        <v>24</v>
      </c>
      <c r="R158" s="423">
        <v>22</v>
      </c>
      <c r="S158" s="423">
        <v>16</v>
      </c>
      <c r="T158" s="334"/>
      <c r="U158" s="453">
        <v>1</v>
      </c>
      <c r="V158" s="363">
        <v>14.8</v>
      </c>
      <c r="W158" s="364">
        <v>8.97</v>
      </c>
      <c r="X158" s="480"/>
      <c r="Y158" s="533" t="s">
        <v>578</v>
      </c>
      <c r="Z158" s="533" t="s">
        <v>579</v>
      </c>
      <c r="AA158" s="533" t="s">
        <v>580</v>
      </c>
      <c r="AB158" s="345" t="s">
        <v>24</v>
      </c>
      <c r="AC158" s="345" t="s">
        <v>378</v>
      </c>
      <c r="AD158" s="483">
        <v>19.45</v>
      </c>
      <c r="AE158" s="483">
        <v>10.7065</v>
      </c>
      <c r="AF158" s="500" t="s">
        <v>5</v>
      </c>
    </row>
    <row r="159" spans="1:32" ht="22.5">
      <c r="A159" s="23">
        <v>147</v>
      </c>
      <c r="B159" s="14" t="s">
        <v>571</v>
      </c>
      <c r="C159" s="14" t="s">
        <v>575</v>
      </c>
      <c r="D159" s="25" t="s">
        <v>581</v>
      </c>
      <c r="E159" s="28" t="s">
        <v>582</v>
      </c>
      <c r="F159" s="43">
        <v>100</v>
      </c>
      <c r="G159" s="326" t="s">
        <v>24</v>
      </c>
      <c r="H159" s="334"/>
      <c r="I159" s="472" t="s">
        <v>24</v>
      </c>
      <c r="J159" s="436" t="s">
        <v>1183</v>
      </c>
      <c r="K159" s="436">
        <v>6</v>
      </c>
      <c r="L159" s="334"/>
      <c r="M159" s="460" t="s">
        <v>378</v>
      </c>
      <c r="N159" s="412" t="s">
        <v>327</v>
      </c>
      <c r="O159" s="412" t="s">
        <v>327</v>
      </c>
      <c r="P159" s="334"/>
      <c r="Q159" s="326" t="s">
        <v>24</v>
      </c>
      <c r="R159" s="422">
        <v>4.47</v>
      </c>
      <c r="S159" s="427">
        <v>3.5</v>
      </c>
      <c r="T159" s="334"/>
      <c r="U159" s="452">
        <v>1</v>
      </c>
      <c r="V159" s="311">
        <v>4.47</v>
      </c>
      <c r="W159" s="311">
        <v>3.5199999999999996</v>
      </c>
      <c r="X159" s="480"/>
      <c r="Y159" s="531" t="s">
        <v>578</v>
      </c>
      <c r="Z159" s="531" t="s">
        <v>583</v>
      </c>
      <c r="AA159" s="531" t="s">
        <v>584</v>
      </c>
      <c r="AB159" s="304" t="s">
        <v>24</v>
      </c>
      <c r="AC159" s="304" t="s">
        <v>378</v>
      </c>
      <c r="AD159" s="481">
        <v>6.88</v>
      </c>
      <c r="AE159" s="481">
        <v>3.565</v>
      </c>
      <c r="AF159" s="491" t="s">
        <v>5</v>
      </c>
    </row>
    <row r="160" spans="1:32" ht="11.25">
      <c r="A160" s="340">
        <v>148</v>
      </c>
      <c r="B160" s="202" t="s">
        <v>585</v>
      </c>
      <c r="C160" s="359" t="s">
        <v>297</v>
      </c>
      <c r="D160" s="96"/>
      <c r="E160" s="377" t="s">
        <v>586</v>
      </c>
      <c r="F160" s="373">
        <v>25</v>
      </c>
      <c r="G160" s="393" t="s">
        <v>24</v>
      </c>
      <c r="H160" s="334"/>
      <c r="I160" s="471" t="s">
        <v>24</v>
      </c>
      <c r="J160" s="434">
        <v>0.28</v>
      </c>
      <c r="K160" s="434">
        <v>0.07</v>
      </c>
      <c r="L160" s="334"/>
      <c r="M160" s="461" t="s">
        <v>378</v>
      </c>
      <c r="N160" s="414"/>
      <c r="O160" s="414">
        <v>0.05</v>
      </c>
      <c r="P160" s="334"/>
      <c r="Q160" s="393" t="s">
        <v>24</v>
      </c>
      <c r="R160" s="423">
        <v>0.21</v>
      </c>
      <c r="S160" s="424">
        <v>0.04</v>
      </c>
      <c r="T160" s="334"/>
      <c r="U160" s="453">
        <v>1</v>
      </c>
      <c r="V160" s="363">
        <v>0.18000000000000002</v>
      </c>
      <c r="W160" s="363">
        <v>0.060000000000000005</v>
      </c>
      <c r="X160" s="480"/>
      <c r="Y160" s="544"/>
      <c r="Z160" s="544"/>
      <c r="AA160" s="544"/>
      <c r="AB160" s="385"/>
      <c r="AC160" s="385"/>
      <c r="AD160" s="363"/>
      <c r="AE160" s="363"/>
      <c r="AF160" s="498"/>
    </row>
    <row r="161" spans="1:32" ht="11.25">
      <c r="A161" s="23">
        <v>149</v>
      </c>
      <c r="B161" s="14" t="s">
        <v>585</v>
      </c>
      <c r="C161" s="26" t="s">
        <v>297</v>
      </c>
      <c r="D161" s="25"/>
      <c r="E161" s="318" t="s">
        <v>587</v>
      </c>
      <c r="F161" s="43">
        <v>25</v>
      </c>
      <c r="G161" s="326" t="s">
        <v>24</v>
      </c>
      <c r="H161" s="334"/>
      <c r="I161" s="472" t="s">
        <v>24</v>
      </c>
      <c r="J161" s="436">
        <v>0.3123</v>
      </c>
      <c r="K161" s="436">
        <v>0.08</v>
      </c>
      <c r="L161" s="334"/>
      <c r="M161" s="460" t="s">
        <v>378</v>
      </c>
      <c r="N161" s="412"/>
      <c r="O161" s="413">
        <v>0.06</v>
      </c>
      <c r="P161" s="334"/>
      <c r="Q161" s="326" t="s">
        <v>24</v>
      </c>
      <c r="R161" s="422">
        <v>0.28</v>
      </c>
      <c r="S161" s="427">
        <v>0.06</v>
      </c>
      <c r="T161" s="334"/>
      <c r="U161" s="452">
        <v>1</v>
      </c>
      <c r="V161" s="311">
        <v>0.2</v>
      </c>
      <c r="W161" s="311">
        <v>0.06999999999999999</v>
      </c>
      <c r="X161" s="480"/>
      <c r="Y161" s="537"/>
      <c r="Z161" s="537"/>
      <c r="AA161" s="537"/>
      <c r="AB161" s="310"/>
      <c r="AC161" s="310"/>
      <c r="AD161" s="311"/>
      <c r="AE161" s="311"/>
      <c r="AF161" s="491"/>
    </row>
    <row r="162" spans="1:32" ht="11.25">
      <c r="A162" s="340">
        <v>150</v>
      </c>
      <c r="B162" s="202" t="s">
        <v>585</v>
      </c>
      <c r="C162" s="359" t="s">
        <v>297</v>
      </c>
      <c r="D162" s="96"/>
      <c r="E162" s="377" t="s">
        <v>588</v>
      </c>
      <c r="F162" s="373">
        <v>25</v>
      </c>
      <c r="G162" s="393" t="s">
        <v>24</v>
      </c>
      <c r="H162" s="334"/>
      <c r="I162" s="471" t="s">
        <v>24</v>
      </c>
      <c r="J162" s="434">
        <v>1.64</v>
      </c>
      <c r="K162" s="434">
        <v>0.52</v>
      </c>
      <c r="L162" s="334"/>
      <c r="M162" s="461" t="s">
        <v>378</v>
      </c>
      <c r="N162" s="414"/>
      <c r="O162" s="415">
        <v>0.04</v>
      </c>
      <c r="P162" s="334"/>
      <c r="Q162" s="393" t="s">
        <v>24</v>
      </c>
      <c r="R162" s="423">
        <v>3.18</v>
      </c>
      <c r="S162" s="423">
        <v>2.66</v>
      </c>
      <c r="T162" s="334"/>
      <c r="U162" s="453">
        <v>1</v>
      </c>
      <c r="V162" s="363">
        <v>1.25</v>
      </c>
      <c r="W162" s="363">
        <v>0.59</v>
      </c>
      <c r="X162" s="480"/>
      <c r="Y162" s="544"/>
      <c r="Z162" s="544"/>
      <c r="AA162" s="544"/>
      <c r="AB162" s="385"/>
      <c r="AC162" s="385"/>
      <c r="AD162" s="363"/>
      <c r="AE162" s="363"/>
      <c r="AF162" s="498"/>
    </row>
    <row r="163" spans="1:32" ht="11.25">
      <c r="A163" s="23">
        <v>151</v>
      </c>
      <c r="B163" s="14" t="s">
        <v>585</v>
      </c>
      <c r="C163" s="26" t="s">
        <v>297</v>
      </c>
      <c r="D163" s="25"/>
      <c r="E163" s="318" t="s">
        <v>589</v>
      </c>
      <c r="F163" s="43">
        <v>25</v>
      </c>
      <c r="G163" s="326" t="s">
        <v>24</v>
      </c>
      <c r="H163" s="334"/>
      <c r="I163" s="472" t="s">
        <v>24</v>
      </c>
      <c r="J163" s="436">
        <v>0.3531</v>
      </c>
      <c r="K163" s="436">
        <v>0.12</v>
      </c>
      <c r="L163" s="334"/>
      <c r="M163" s="460" t="s">
        <v>378</v>
      </c>
      <c r="N163" s="412"/>
      <c r="O163" s="413">
        <v>0.05</v>
      </c>
      <c r="P163" s="334"/>
      <c r="Q163" s="326" t="s">
        <v>24</v>
      </c>
      <c r="R163" s="422">
        <v>0.16</v>
      </c>
      <c r="S163" s="422">
        <v>0.09</v>
      </c>
      <c r="T163" s="334"/>
      <c r="U163" s="452">
        <v>1</v>
      </c>
      <c r="V163" s="311">
        <v>0.16</v>
      </c>
      <c r="W163" s="314">
        <v>0.05</v>
      </c>
      <c r="X163" s="480"/>
      <c r="Y163" s="537"/>
      <c r="Z163" s="537"/>
      <c r="AA163" s="537"/>
      <c r="AB163" s="310"/>
      <c r="AC163" s="310"/>
      <c r="AD163" s="311"/>
      <c r="AE163" s="311"/>
      <c r="AF163" s="491"/>
    </row>
    <row r="164" spans="1:32" ht="45">
      <c r="A164" s="340">
        <v>152</v>
      </c>
      <c r="B164" s="202" t="s">
        <v>585</v>
      </c>
      <c r="C164" s="342" t="s">
        <v>590</v>
      </c>
      <c r="D164" s="96" t="s">
        <v>591</v>
      </c>
      <c r="E164" s="404" t="s">
        <v>592</v>
      </c>
      <c r="F164" s="373">
        <v>10</v>
      </c>
      <c r="G164" s="393" t="s">
        <v>24</v>
      </c>
      <c r="H164" s="334"/>
      <c r="I164" s="471" t="s">
        <v>24</v>
      </c>
      <c r="J164" s="434">
        <v>1185</v>
      </c>
      <c r="K164" s="434">
        <v>323.85</v>
      </c>
      <c r="L164" s="334"/>
      <c r="M164" s="461" t="s">
        <v>378</v>
      </c>
      <c r="N164" s="414" t="s">
        <v>327</v>
      </c>
      <c r="O164" s="414" t="s">
        <v>327</v>
      </c>
      <c r="P164" s="334"/>
      <c r="Q164" s="393" t="s">
        <v>24</v>
      </c>
      <c r="R164" s="423">
        <v>1185</v>
      </c>
      <c r="S164" s="424">
        <v>275.64</v>
      </c>
      <c r="T164" s="334"/>
      <c r="U164" s="453">
        <v>1</v>
      </c>
      <c r="V164" s="363">
        <v>692.04</v>
      </c>
      <c r="W164" s="363">
        <v>622.84</v>
      </c>
      <c r="X164" s="480"/>
      <c r="Y164" s="533" t="s">
        <v>593</v>
      </c>
      <c r="Z164" s="533" t="s">
        <v>594</v>
      </c>
      <c r="AA164" s="533" t="s">
        <v>595</v>
      </c>
      <c r="AB164" s="345" t="s">
        <v>24</v>
      </c>
      <c r="AC164" s="345" t="s">
        <v>378</v>
      </c>
      <c r="AD164" s="483">
        <v>761.38</v>
      </c>
      <c r="AE164" s="483">
        <v>248.38</v>
      </c>
      <c r="AF164" s="500" t="s">
        <v>5</v>
      </c>
    </row>
    <row r="165" spans="1:32" ht="33.75">
      <c r="A165" s="23">
        <v>153</v>
      </c>
      <c r="B165" s="14" t="s">
        <v>585</v>
      </c>
      <c r="C165" s="14" t="s">
        <v>414</v>
      </c>
      <c r="D165" s="25" t="s">
        <v>596</v>
      </c>
      <c r="E165" s="50" t="s">
        <v>597</v>
      </c>
      <c r="F165" s="43">
        <v>10</v>
      </c>
      <c r="G165" s="326" t="s">
        <v>24</v>
      </c>
      <c r="H165" s="334"/>
      <c r="I165" s="472" t="s">
        <v>24</v>
      </c>
      <c r="J165" s="436">
        <v>33.3</v>
      </c>
      <c r="K165" s="436">
        <v>10.18</v>
      </c>
      <c r="L165" s="334"/>
      <c r="M165" s="460" t="s">
        <v>378</v>
      </c>
      <c r="N165" s="412" t="s">
        <v>327</v>
      </c>
      <c r="O165" s="412" t="s">
        <v>327</v>
      </c>
      <c r="P165" s="334"/>
      <c r="Q165" s="326" t="s">
        <v>24</v>
      </c>
      <c r="R165" s="422">
        <v>33.3</v>
      </c>
      <c r="S165" s="427">
        <v>9.1</v>
      </c>
      <c r="T165" s="334"/>
      <c r="U165" s="452">
        <v>1</v>
      </c>
      <c r="V165" s="311">
        <v>18.83</v>
      </c>
      <c r="W165" s="311">
        <v>16.950000000000003</v>
      </c>
      <c r="X165" s="480"/>
      <c r="Y165" s="531" t="s">
        <v>593</v>
      </c>
      <c r="Z165" s="531" t="s">
        <v>598</v>
      </c>
      <c r="AA165" s="531" t="s">
        <v>599</v>
      </c>
      <c r="AB165" s="304" t="s">
        <v>24</v>
      </c>
      <c r="AC165" s="304" t="s">
        <v>378</v>
      </c>
      <c r="AD165" s="481">
        <v>23.62</v>
      </c>
      <c r="AE165" s="481">
        <v>6.5089999999999995</v>
      </c>
      <c r="AF165" s="499" t="s">
        <v>5</v>
      </c>
    </row>
    <row r="166" spans="1:32" ht="33.75">
      <c r="A166" s="340">
        <v>154</v>
      </c>
      <c r="B166" s="202" t="s">
        <v>585</v>
      </c>
      <c r="C166" s="202" t="s">
        <v>414</v>
      </c>
      <c r="D166" s="96" t="s">
        <v>600</v>
      </c>
      <c r="E166" s="396" t="s">
        <v>597</v>
      </c>
      <c r="F166" s="373">
        <v>10</v>
      </c>
      <c r="G166" s="393" t="s">
        <v>24</v>
      </c>
      <c r="H166" s="334"/>
      <c r="I166" s="471" t="s">
        <v>24</v>
      </c>
      <c r="J166" s="434">
        <v>61</v>
      </c>
      <c r="K166" s="434">
        <v>10.18</v>
      </c>
      <c r="L166" s="334"/>
      <c r="M166" s="461" t="s">
        <v>378</v>
      </c>
      <c r="N166" s="414" t="s">
        <v>327</v>
      </c>
      <c r="O166" s="414" t="s">
        <v>327</v>
      </c>
      <c r="P166" s="334"/>
      <c r="Q166" s="393" t="s">
        <v>24</v>
      </c>
      <c r="R166" s="423">
        <v>33.3</v>
      </c>
      <c r="S166" s="424">
        <v>9.1</v>
      </c>
      <c r="T166" s="334"/>
      <c r="U166" s="453">
        <v>1</v>
      </c>
      <c r="V166" s="363">
        <v>18.83</v>
      </c>
      <c r="W166" s="363">
        <v>16.950000000000003</v>
      </c>
      <c r="X166" s="480"/>
      <c r="Y166" s="533" t="s">
        <v>593</v>
      </c>
      <c r="Z166" s="533" t="s">
        <v>601</v>
      </c>
      <c r="AA166" s="533" t="s">
        <v>602</v>
      </c>
      <c r="AB166" s="345" t="s">
        <v>24</v>
      </c>
      <c r="AC166" s="345" t="s">
        <v>378</v>
      </c>
      <c r="AD166" s="483">
        <v>39.61</v>
      </c>
      <c r="AE166" s="483">
        <v>10.924999999999999</v>
      </c>
      <c r="AF166" s="500" t="s">
        <v>5</v>
      </c>
    </row>
    <row r="167" spans="1:32" ht="22.5">
      <c r="A167" s="23">
        <v>155</v>
      </c>
      <c r="B167" s="14" t="s">
        <v>585</v>
      </c>
      <c r="C167" s="25" t="s">
        <v>297</v>
      </c>
      <c r="D167" s="25"/>
      <c r="E167" s="318" t="s">
        <v>603</v>
      </c>
      <c r="F167" s="43">
        <v>10</v>
      </c>
      <c r="G167" s="326" t="s">
        <v>24</v>
      </c>
      <c r="H167" s="334"/>
      <c r="I167" s="472" t="s">
        <v>24</v>
      </c>
      <c r="J167" s="436">
        <v>36.5</v>
      </c>
      <c r="K167" s="436">
        <v>20.43</v>
      </c>
      <c r="L167" s="334"/>
      <c r="M167" s="464" t="s">
        <v>378</v>
      </c>
      <c r="N167" s="412">
        <v>13.86</v>
      </c>
      <c r="O167" s="413">
        <v>6.58</v>
      </c>
      <c r="P167" s="334"/>
      <c r="Q167" s="326" t="s">
        <v>24</v>
      </c>
      <c r="R167" s="422">
        <v>12</v>
      </c>
      <c r="S167" s="422">
        <v>9.1</v>
      </c>
      <c r="T167" s="334"/>
      <c r="U167" s="452">
        <v>1</v>
      </c>
      <c r="V167" s="311">
        <v>20.900000000000002</v>
      </c>
      <c r="W167" s="311">
        <v>7.6899999999999995</v>
      </c>
      <c r="X167" s="480"/>
      <c r="Y167" s="537"/>
      <c r="Z167" s="537"/>
      <c r="AA167" s="537"/>
      <c r="AB167" s="310"/>
      <c r="AC167" s="310"/>
      <c r="AD167" s="311"/>
      <c r="AE167" s="311"/>
      <c r="AF167" s="491"/>
    </row>
    <row r="168" spans="1:32" ht="22.5">
      <c r="A168" s="340">
        <v>156</v>
      </c>
      <c r="B168" s="202" t="s">
        <v>585</v>
      </c>
      <c r="C168" s="96" t="s">
        <v>297</v>
      </c>
      <c r="D168" s="96"/>
      <c r="E168" s="377" t="s">
        <v>604</v>
      </c>
      <c r="F168" s="373">
        <v>50</v>
      </c>
      <c r="G168" s="393" t="s">
        <v>24</v>
      </c>
      <c r="H168" s="334"/>
      <c r="I168" s="471" t="s">
        <v>24</v>
      </c>
      <c r="J168" s="434">
        <v>21.78</v>
      </c>
      <c r="K168" s="434">
        <v>8.18</v>
      </c>
      <c r="L168" s="334"/>
      <c r="M168" s="461" t="s">
        <v>378</v>
      </c>
      <c r="N168" s="414">
        <v>26.4</v>
      </c>
      <c r="O168" s="414">
        <v>10.93</v>
      </c>
      <c r="P168" s="334"/>
      <c r="Q168" s="393" t="s">
        <v>24</v>
      </c>
      <c r="R168" s="423">
        <v>16.52</v>
      </c>
      <c r="S168" s="424">
        <v>6.47</v>
      </c>
      <c r="T168" s="334"/>
      <c r="U168" s="453">
        <v>1</v>
      </c>
      <c r="V168" s="363">
        <v>16.52</v>
      </c>
      <c r="W168" s="363">
        <v>8.83</v>
      </c>
      <c r="X168" s="480"/>
      <c r="Y168" s="544"/>
      <c r="Z168" s="544"/>
      <c r="AA168" s="544"/>
      <c r="AB168" s="385"/>
      <c r="AC168" s="385"/>
      <c r="AD168" s="363"/>
      <c r="AE168" s="363"/>
      <c r="AF168" s="498"/>
    </row>
    <row r="169" spans="1:32" ht="22.5">
      <c r="A169" s="23">
        <v>157</v>
      </c>
      <c r="B169" s="14" t="s">
        <v>585</v>
      </c>
      <c r="C169" s="25" t="s">
        <v>297</v>
      </c>
      <c r="D169" s="25"/>
      <c r="E169" s="318" t="s">
        <v>605</v>
      </c>
      <c r="F169" s="43">
        <v>50</v>
      </c>
      <c r="G169" s="326" t="s">
        <v>24</v>
      </c>
      <c r="H169" s="334"/>
      <c r="I169" s="472" t="s">
        <v>24</v>
      </c>
      <c r="J169" s="436">
        <v>24.34</v>
      </c>
      <c r="K169" s="436">
        <v>9.55</v>
      </c>
      <c r="L169" s="334"/>
      <c r="M169" s="460" t="s">
        <v>378</v>
      </c>
      <c r="N169" s="412">
        <v>28.25</v>
      </c>
      <c r="O169" s="412">
        <v>12.08</v>
      </c>
      <c r="P169" s="334"/>
      <c r="Q169" s="326" t="s">
        <v>24</v>
      </c>
      <c r="R169" s="422">
        <v>18.46</v>
      </c>
      <c r="S169" s="427">
        <v>7.64</v>
      </c>
      <c r="T169" s="334"/>
      <c r="U169" s="452">
        <v>1</v>
      </c>
      <c r="V169" s="311">
        <v>18.46</v>
      </c>
      <c r="W169" s="311">
        <v>10</v>
      </c>
      <c r="X169" s="480"/>
      <c r="Y169" s="537"/>
      <c r="Z169" s="537"/>
      <c r="AA169" s="537"/>
      <c r="AB169" s="310"/>
      <c r="AC169" s="310"/>
      <c r="AD169" s="311"/>
      <c r="AE169" s="311"/>
      <c r="AF169" s="491"/>
    </row>
    <row r="170" spans="1:32" ht="22.5">
      <c r="A170" s="340">
        <v>158</v>
      </c>
      <c r="B170" s="202" t="s">
        <v>585</v>
      </c>
      <c r="C170" s="96" t="s">
        <v>297</v>
      </c>
      <c r="D170" s="96"/>
      <c r="E170" s="377" t="s">
        <v>1106</v>
      </c>
      <c r="F170" s="373"/>
      <c r="G170" s="393"/>
      <c r="H170" s="334"/>
      <c r="I170" s="386"/>
      <c r="J170" s="423"/>
      <c r="K170" s="423"/>
      <c r="L170" s="334"/>
      <c r="M170" s="461" t="s">
        <v>27</v>
      </c>
      <c r="N170" s="414">
        <v>1.13</v>
      </c>
      <c r="O170" s="415">
        <v>0.55</v>
      </c>
      <c r="P170" s="334"/>
      <c r="Q170" s="393" t="s">
        <v>24</v>
      </c>
      <c r="R170" s="423">
        <v>3.4</v>
      </c>
      <c r="S170" s="423">
        <v>1.86</v>
      </c>
      <c r="T170" s="334"/>
      <c r="U170" s="453">
        <v>1</v>
      </c>
      <c r="V170" s="363">
        <v>1.98</v>
      </c>
      <c r="W170" s="363">
        <v>1.1812941176470588</v>
      </c>
      <c r="X170" s="480"/>
      <c r="Y170" s="544" t="s">
        <v>537</v>
      </c>
      <c r="Z170" s="544" t="s">
        <v>1107</v>
      </c>
      <c r="AA170" s="544" t="s">
        <v>1108</v>
      </c>
      <c r="AB170" s="385" t="s">
        <v>825</v>
      </c>
      <c r="AC170" s="385">
        <v>1</v>
      </c>
      <c r="AD170" s="363">
        <v>1.46</v>
      </c>
      <c r="AE170" s="363">
        <v>0.92</v>
      </c>
      <c r="AF170" s="498" t="s">
        <v>745</v>
      </c>
    </row>
    <row r="171" spans="1:32" ht="22.5">
      <c r="A171" s="23">
        <v>159</v>
      </c>
      <c r="B171" s="14" t="s">
        <v>585</v>
      </c>
      <c r="C171" s="25" t="s">
        <v>297</v>
      </c>
      <c r="D171" s="25"/>
      <c r="E171" s="318" t="s">
        <v>1109</v>
      </c>
      <c r="F171" s="43"/>
      <c r="G171" s="326"/>
      <c r="H171" s="334"/>
      <c r="I171" s="323"/>
      <c r="J171" s="422"/>
      <c r="K171" s="422"/>
      <c r="L171" s="334"/>
      <c r="M171" s="460" t="s">
        <v>27</v>
      </c>
      <c r="N171" s="412">
        <v>2.01</v>
      </c>
      <c r="O171" s="412">
        <v>1.46</v>
      </c>
      <c r="P171" s="334"/>
      <c r="Q171" s="326" t="s">
        <v>24</v>
      </c>
      <c r="R171" s="422">
        <v>3.95</v>
      </c>
      <c r="S171" s="422">
        <v>1.97</v>
      </c>
      <c r="T171" s="334"/>
      <c r="U171" s="452">
        <v>1</v>
      </c>
      <c r="V171" s="311">
        <v>2.46</v>
      </c>
      <c r="W171" s="314">
        <v>1.2849411764705883</v>
      </c>
      <c r="X171" s="480"/>
      <c r="Y171" s="537" t="s">
        <v>537</v>
      </c>
      <c r="Z171" s="537" t="s">
        <v>1110</v>
      </c>
      <c r="AA171" s="537" t="s">
        <v>1111</v>
      </c>
      <c r="AB171" s="310" t="s">
        <v>825</v>
      </c>
      <c r="AC171" s="310">
        <v>1</v>
      </c>
      <c r="AD171" s="311">
        <v>1.81</v>
      </c>
      <c r="AE171" s="311">
        <v>1.05</v>
      </c>
      <c r="AF171" s="491" t="s">
        <v>745</v>
      </c>
    </row>
    <row r="172" spans="1:32" ht="22.5">
      <c r="A172" s="340">
        <v>160</v>
      </c>
      <c r="B172" s="202" t="s">
        <v>585</v>
      </c>
      <c r="C172" s="96" t="s">
        <v>297</v>
      </c>
      <c r="D172" s="96"/>
      <c r="E172" s="377" t="s">
        <v>1112</v>
      </c>
      <c r="F172" s="373"/>
      <c r="G172" s="393"/>
      <c r="H172" s="334"/>
      <c r="I172" s="386"/>
      <c r="J172" s="423"/>
      <c r="K172" s="423"/>
      <c r="L172" s="334"/>
      <c r="M172" s="461" t="s">
        <v>27</v>
      </c>
      <c r="N172" s="414">
        <v>3.054</v>
      </c>
      <c r="O172" s="414">
        <v>1.8</v>
      </c>
      <c r="P172" s="334"/>
      <c r="Q172" s="393" t="s">
        <v>24</v>
      </c>
      <c r="R172" s="423">
        <v>2.35</v>
      </c>
      <c r="S172" s="423">
        <v>2.04</v>
      </c>
      <c r="T172" s="334"/>
      <c r="U172" s="453">
        <v>1</v>
      </c>
      <c r="V172" s="363">
        <v>3.1</v>
      </c>
      <c r="W172" s="364">
        <v>1.6630588235294121</v>
      </c>
      <c r="X172" s="480"/>
      <c r="Y172" s="544" t="s">
        <v>537</v>
      </c>
      <c r="Z172" s="544" t="s">
        <v>1113</v>
      </c>
      <c r="AA172" s="544" t="s">
        <v>1114</v>
      </c>
      <c r="AB172" s="385" t="s">
        <v>825</v>
      </c>
      <c r="AC172" s="385">
        <v>1</v>
      </c>
      <c r="AD172" s="363">
        <v>2.45</v>
      </c>
      <c r="AE172" s="363">
        <v>1.69</v>
      </c>
      <c r="AF172" s="498" t="s">
        <v>745</v>
      </c>
    </row>
    <row r="173" spans="1:32" ht="11.25">
      <c r="A173" s="23">
        <v>161</v>
      </c>
      <c r="B173" s="14" t="s">
        <v>585</v>
      </c>
      <c r="C173" s="25" t="s">
        <v>297</v>
      </c>
      <c r="D173" s="25"/>
      <c r="E173" s="318" t="s">
        <v>606</v>
      </c>
      <c r="F173" s="43">
        <v>10</v>
      </c>
      <c r="G173" s="326" t="s">
        <v>24</v>
      </c>
      <c r="H173" s="334"/>
      <c r="I173" s="472" t="s">
        <v>24</v>
      </c>
      <c r="J173" s="436">
        <v>30.77</v>
      </c>
      <c r="K173" s="436">
        <v>26.93</v>
      </c>
      <c r="L173" s="334"/>
      <c r="M173" s="464" t="s">
        <v>378</v>
      </c>
      <c r="N173" s="412">
        <v>106.96</v>
      </c>
      <c r="O173" s="413">
        <v>24.47</v>
      </c>
      <c r="P173" s="334"/>
      <c r="Q173" s="326" t="s">
        <v>24</v>
      </c>
      <c r="R173" s="422">
        <v>194.41</v>
      </c>
      <c r="S173" s="422">
        <v>27.44</v>
      </c>
      <c r="T173" s="334"/>
      <c r="U173" s="452">
        <v>1</v>
      </c>
      <c r="V173" s="311">
        <v>194.42</v>
      </c>
      <c r="W173" s="311">
        <v>26.700000000000003</v>
      </c>
      <c r="X173" s="480"/>
      <c r="Y173" s="537"/>
      <c r="Z173" s="537"/>
      <c r="AA173" s="537"/>
      <c r="AB173" s="310"/>
      <c r="AC173" s="310"/>
      <c r="AD173" s="311"/>
      <c r="AE173" s="311"/>
      <c r="AF173" s="491"/>
    </row>
    <row r="174" spans="1:32" ht="22.5">
      <c r="A174" s="340">
        <v>162</v>
      </c>
      <c r="B174" s="202" t="s">
        <v>585</v>
      </c>
      <c r="C174" s="96" t="s">
        <v>488</v>
      </c>
      <c r="D174" s="202"/>
      <c r="E174" s="377" t="s">
        <v>607</v>
      </c>
      <c r="F174" s="373">
        <v>1</v>
      </c>
      <c r="G174" s="393" t="s">
        <v>24</v>
      </c>
      <c r="H174" s="334"/>
      <c r="I174" s="471" t="s">
        <v>24</v>
      </c>
      <c r="J174" s="434">
        <v>59.69</v>
      </c>
      <c r="K174" s="434">
        <v>52.98</v>
      </c>
      <c r="L174" s="334"/>
      <c r="M174" s="463" t="s">
        <v>378</v>
      </c>
      <c r="N174" s="414">
        <v>59.69</v>
      </c>
      <c r="O174" s="414">
        <v>44.3</v>
      </c>
      <c r="P174" s="334"/>
      <c r="Q174" s="393" t="s">
        <v>24</v>
      </c>
      <c r="R174" s="423">
        <v>59.69</v>
      </c>
      <c r="S174" s="423">
        <v>47.39</v>
      </c>
      <c r="T174" s="334"/>
      <c r="U174" s="453">
        <v>1</v>
      </c>
      <c r="V174" s="363">
        <v>59.69</v>
      </c>
      <c r="W174" s="364">
        <v>43.79</v>
      </c>
      <c r="X174" s="480"/>
      <c r="Y174" s="544"/>
      <c r="Z174" s="544"/>
      <c r="AA174" s="544"/>
      <c r="AB174" s="385"/>
      <c r="AC174" s="385"/>
      <c r="AD174" s="363"/>
      <c r="AE174" s="363"/>
      <c r="AF174" s="498"/>
    </row>
    <row r="175" spans="1:32" ht="11.25">
      <c r="A175" s="23">
        <v>163</v>
      </c>
      <c r="B175" s="14" t="s">
        <v>585</v>
      </c>
      <c r="C175" s="25" t="s">
        <v>488</v>
      </c>
      <c r="D175" s="14"/>
      <c r="E175" s="318" t="s">
        <v>608</v>
      </c>
      <c r="F175" s="43">
        <v>5</v>
      </c>
      <c r="G175" s="326" t="s">
        <v>24</v>
      </c>
      <c r="H175" s="334"/>
      <c r="I175" s="472" t="s">
        <v>24</v>
      </c>
      <c r="J175" s="436">
        <v>7.33</v>
      </c>
      <c r="K175" s="436">
        <v>6.48</v>
      </c>
      <c r="L175" s="334"/>
      <c r="M175" s="464" t="s">
        <v>378</v>
      </c>
      <c r="N175" s="412">
        <v>7.33</v>
      </c>
      <c r="O175" s="413">
        <v>5.45</v>
      </c>
      <c r="P175" s="334"/>
      <c r="Q175" s="326" t="s">
        <v>24</v>
      </c>
      <c r="R175" s="422">
        <v>7.33</v>
      </c>
      <c r="S175" s="422">
        <v>5.82</v>
      </c>
      <c r="T175" s="334"/>
      <c r="U175" s="452">
        <v>1</v>
      </c>
      <c r="V175" s="311">
        <v>7.33</v>
      </c>
      <c r="W175" s="311">
        <v>5.56</v>
      </c>
      <c r="X175" s="480"/>
      <c r="Y175" s="537"/>
      <c r="Z175" s="537"/>
      <c r="AA175" s="537"/>
      <c r="AB175" s="310"/>
      <c r="AC175" s="310"/>
      <c r="AD175" s="311"/>
      <c r="AE175" s="311"/>
      <c r="AF175" s="491"/>
    </row>
    <row r="176" spans="1:32" ht="22.5">
      <c r="A176" s="340">
        <v>164</v>
      </c>
      <c r="B176" s="202" t="s">
        <v>585</v>
      </c>
      <c r="C176" s="96" t="s">
        <v>609</v>
      </c>
      <c r="D176" s="202"/>
      <c r="E176" s="377" t="s">
        <v>610</v>
      </c>
      <c r="F176" s="373">
        <v>30</v>
      </c>
      <c r="G176" s="393" t="s">
        <v>24</v>
      </c>
      <c r="H176" s="334"/>
      <c r="I176" s="471" t="s">
        <v>24</v>
      </c>
      <c r="J176" s="434">
        <v>4.94</v>
      </c>
      <c r="K176" s="434">
        <v>3.5</v>
      </c>
      <c r="L176" s="334"/>
      <c r="M176" s="463" t="s">
        <v>378</v>
      </c>
      <c r="N176" s="414">
        <v>4.94</v>
      </c>
      <c r="O176" s="414">
        <v>3.07</v>
      </c>
      <c r="P176" s="334"/>
      <c r="Q176" s="393" t="s">
        <v>24</v>
      </c>
      <c r="R176" s="423">
        <v>3.89</v>
      </c>
      <c r="S176" s="423">
        <v>3.12</v>
      </c>
      <c r="T176" s="334"/>
      <c r="U176" s="453">
        <v>1</v>
      </c>
      <c r="V176" s="363">
        <v>3.89</v>
      </c>
      <c r="W176" s="364">
        <v>2.8499999999999996</v>
      </c>
      <c r="X176" s="480"/>
      <c r="Y176" s="533" t="s">
        <v>485</v>
      </c>
      <c r="Z176" s="533" t="s">
        <v>1148</v>
      </c>
      <c r="AA176" s="533" t="s">
        <v>1149</v>
      </c>
      <c r="AB176" s="345" t="s">
        <v>24</v>
      </c>
      <c r="AC176" s="345" t="s">
        <v>378</v>
      </c>
      <c r="AD176" s="483">
        <v>1.1</v>
      </c>
      <c r="AE176" s="483">
        <v>0.75</v>
      </c>
      <c r="AF176" s="498" t="s">
        <v>5</v>
      </c>
    </row>
    <row r="177" spans="1:32" ht="11.25">
      <c r="A177" s="23">
        <v>165</v>
      </c>
      <c r="B177" s="14" t="s">
        <v>585</v>
      </c>
      <c r="C177" s="25" t="s">
        <v>609</v>
      </c>
      <c r="D177" s="14"/>
      <c r="E177" s="318" t="s">
        <v>611</v>
      </c>
      <c r="F177" s="43">
        <v>30</v>
      </c>
      <c r="G177" s="326" t="s">
        <v>24</v>
      </c>
      <c r="H177" s="334"/>
      <c r="I177" s="472" t="s">
        <v>24</v>
      </c>
      <c r="J177" s="436">
        <v>7.79</v>
      </c>
      <c r="K177" s="436">
        <v>5.51</v>
      </c>
      <c r="L177" s="334"/>
      <c r="M177" s="464" t="s">
        <v>378</v>
      </c>
      <c r="N177" s="412">
        <v>7.79</v>
      </c>
      <c r="O177" s="412">
        <v>4.97</v>
      </c>
      <c r="P177" s="334"/>
      <c r="Q177" s="326" t="s">
        <v>24</v>
      </c>
      <c r="R177" s="422">
        <v>6.16</v>
      </c>
      <c r="S177" s="427">
        <v>4.93</v>
      </c>
      <c r="T177" s="334"/>
      <c r="U177" s="452">
        <v>1</v>
      </c>
      <c r="V177" s="311">
        <v>16.02</v>
      </c>
      <c r="W177" s="311">
        <v>12.26</v>
      </c>
      <c r="X177" s="480"/>
      <c r="Y177" s="537"/>
      <c r="Z177" s="537"/>
      <c r="AA177" s="537"/>
      <c r="AB177" s="310"/>
      <c r="AC177" s="310"/>
      <c r="AD177" s="311"/>
      <c r="AE177" s="311"/>
      <c r="AF177" s="491"/>
    </row>
    <row r="178" spans="1:32" ht="11.25">
      <c r="A178" s="340">
        <v>166</v>
      </c>
      <c r="B178" s="202" t="s">
        <v>585</v>
      </c>
      <c r="C178" s="96" t="s">
        <v>609</v>
      </c>
      <c r="D178" s="202"/>
      <c r="E178" s="377" t="s">
        <v>612</v>
      </c>
      <c r="F178" s="373">
        <v>30</v>
      </c>
      <c r="G178" s="393" t="s">
        <v>24</v>
      </c>
      <c r="H178" s="334"/>
      <c r="I178" s="471" t="s">
        <v>24</v>
      </c>
      <c r="J178" s="434">
        <v>26.94</v>
      </c>
      <c r="K178" s="434">
        <v>19.05</v>
      </c>
      <c r="L178" s="334"/>
      <c r="M178" s="463" t="s">
        <v>378</v>
      </c>
      <c r="N178" s="414">
        <v>26.94</v>
      </c>
      <c r="O178" s="414">
        <v>16.71</v>
      </c>
      <c r="P178" s="334"/>
      <c r="Q178" s="393" t="s">
        <v>24</v>
      </c>
      <c r="R178" s="423">
        <v>21.25</v>
      </c>
      <c r="S178" s="423">
        <v>18.36</v>
      </c>
      <c r="T178" s="334"/>
      <c r="U178" s="453">
        <v>1</v>
      </c>
      <c r="V178" s="363">
        <v>21.25</v>
      </c>
      <c r="W178" s="364">
        <v>16.69</v>
      </c>
      <c r="X178" s="480"/>
      <c r="Y178" s="544"/>
      <c r="Z178" s="544"/>
      <c r="AA178" s="544"/>
      <c r="AB178" s="385"/>
      <c r="AC178" s="385"/>
      <c r="AD178" s="363"/>
      <c r="AE178" s="363"/>
      <c r="AF178" s="498"/>
    </row>
    <row r="179" spans="1:32" ht="22.5">
      <c r="A179" s="23">
        <v>167</v>
      </c>
      <c r="B179" s="14" t="s">
        <v>585</v>
      </c>
      <c r="C179" s="25" t="s">
        <v>609</v>
      </c>
      <c r="D179" s="14"/>
      <c r="E179" s="318" t="s">
        <v>613</v>
      </c>
      <c r="F179" s="43">
        <v>30</v>
      </c>
      <c r="G179" s="326" t="s">
        <v>24</v>
      </c>
      <c r="H179" s="334"/>
      <c r="I179" s="472" t="s">
        <v>24</v>
      </c>
      <c r="J179" s="436">
        <v>14.69</v>
      </c>
      <c r="K179" s="436">
        <v>10.39</v>
      </c>
      <c r="L179" s="334"/>
      <c r="M179" s="464" t="s">
        <v>378</v>
      </c>
      <c r="N179" s="412">
        <v>14.69</v>
      </c>
      <c r="O179" s="412">
        <v>9.37</v>
      </c>
      <c r="P179" s="334"/>
      <c r="Q179" s="326" t="s">
        <v>24</v>
      </c>
      <c r="R179" s="422">
        <v>11.59</v>
      </c>
      <c r="S179" s="422">
        <v>10</v>
      </c>
      <c r="T179" s="334"/>
      <c r="U179" s="452">
        <v>1</v>
      </c>
      <c r="V179" s="311">
        <v>11.59</v>
      </c>
      <c r="W179" s="314">
        <v>7.02</v>
      </c>
      <c r="X179" s="480"/>
      <c r="Y179" s="537"/>
      <c r="Z179" s="537"/>
      <c r="AA179" s="537"/>
      <c r="AB179" s="310"/>
      <c r="AC179" s="310"/>
      <c r="AD179" s="311"/>
      <c r="AE179" s="311"/>
      <c r="AF179" s="491"/>
    </row>
    <row r="180" spans="1:32" ht="22.5">
      <c r="A180" s="340">
        <v>168</v>
      </c>
      <c r="B180" s="202" t="s">
        <v>585</v>
      </c>
      <c r="C180" s="96" t="s">
        <v>609</v>
      </c>
      <c r="D180" s="202"/>
      <c r="E180" s="377" t="s">
        <v>614</v>
      </c>
      <c r="F180" s="373">
        <v>30</v>
      </c>
      <c r="G180" s="393" t="s">
        <v>24</v>
      </c>
      <c r="H180" s="334"/>
      <c r="I180" s="471" t="s">
        <v>24</v>
      </c>
      <c r="J180" s="434">
        <v>27.84</v>
      </c>
      <c r="K180" s="434">
        <v>19.68</v>
      </c>
      <c r="L180" s="334"/>
      <c r="M180" s="463" t="s">
        <v>378</v>
      </c>
      <c r="N180" s="414">
        <v>27.84</v>
      </c>
      <c r="O180" s="414">
        <v>17.75</v>
      </c>
      <c r="P180" s="334"/>
      <c r="Q180" s="393" t="s">
        <v>24</v>
      </c>
      <c r="R180" s="423">
        <v>21.98</v>
      </c>
      <c r="S180" s="423">
        <v>17.59</v>
      </c>
      <c r="T180" s="334"/>
      <c r="U180" s="453">
        <v>1</v>
      </c>
      <c r="V180" s="363">
        <v>21.98</v>
      </c>
      <c r="W180" s="364">
        <v>12.6</v>
      </c>
      <c r="X180" s="480"/>
      <c r="Y180" s="544"/>
      <c r="Z180" s="544"/>
      <c r="AA180" s="544"/>
      <c r="AB180" s="385"/>
      <c r="AC180" s="385"/>
      <c r="AD180" s="363"/>
      <c r="AE180" s="363"/>
      <c r="AF180" s="498"/>
    </row>
    <row r="181" spans="1:32" ht="11.25">
      <c r="A181" s="23">
        <v>169</v>
      </c>
      <c r="B181" s="14" t="s">
        <v>585</v>
      </c>
      <c r="C181" s="25" t="s">
        <v>609</v>
      </c>
      <c r="D181" s="14"/>
      <c r="E181" s="318" t="s">
        <v>615</v>
      </c>
      <c r="F181" s="43">
        <v>30</v>
      </c>
      <c r="G181" s="326" t="s">
        <v>24</v>
      </c>
      <c r="H181" s="334"/>
      <c r="I181" s="472" t="s">
        <v>24</v>
      </c>
      <c r="J181" s="436">
        <v>36.54</v>
      </c>
      <c r="K181" s="436">
        <v>25.84</v>
      </c>
      <c r="L181" s="334"/>
      <c r="M181" s="464" t="s">
        <v>378</v>
      </c>
      <c r="N181" s="412">
        <v>36.54</v>
      </c>
      <c r="O181" s="412">
        <v>23.31</v>
      </c>
      <c r="P181" s="334"/>
      <c r="Q181" s="326" t="s">
        <v>24</v>
      </c>
      <c r="R181" s="422">
        <v>28.79</v>
      </c>
      <c r="S181" s="422">
        <v>23.1</v>
      </c>
      <c r="T181" s="334"/>
      <c r="U181" s="452">
        <v>1</v>
      </c>
      <c r="V181" s="311">
        <v>28.79</v>
      </c>
      <c r="W181" s="314">
        <v>21.76</v>
      </c>
      <c r="X181" s="480"/>
      <c r="Y181" s="537"/>
      <c r="Z181" s="537"/>
      <c r="AA181" s="537"/>
      <c r="AB181" s="310"/>
      <c r="AC181" s="310"/>
      <c r="AD181" s="311"/>
      <c r="AE181" s="311"/>
      <c r="AF181" s="491"/>
    </row>
    <row r="182" spans="1:32" ht="22.5">
      <c r="A182" s="340">
        <v>170</v>
      </c>
      <c r="B182" s="202" t="s">
        <v>585</v>
      </c>
      <c r="C182" s="96" t="s">
        <v>616</v>
      </c>
      <c r="D182" s="202"/>
      <c r="E182" s="396" t="s">
        <v>617</v>
      </c>
      <c r="F182" s="373" t="s">
        <v>618</v>
      </c>
      <c r="G182" s="393" t="s">
        <v>24</v>
      </c>
      <c r="H182" s="334"/>
      <c r="I182" s="471" t="s">
        <v>24</v>
      </c>
      <c r="J182" s="434">
        <v>5.04</v>
      </c>
      <c r="K182" s="434">
        <v>0.9</v>
      </c>
      <c r="L182" s="334"/>
      <c r="M182" s="461"/>
      <c r="N182" s="414"/>
      <c r="O182" s="414"/>
      <c r="P182" s="334"/>
      <c r="Q182" s="393" t="s">
        <v>325</v>
      </c>
      <c r="R182" s="423">
        <v>0.51</v>
      </c>
      <c r="S182" s="424">
        <v>0.83</v>
      </c>
      <c r="T182" s="334"/>
      <c r="U182" s="453">
        <v>1</v>
      </c>
      <c r="V182" s="363">
        <v>11.69</v>
      </c>
      <c r="W182" s="363">
        <v>0.86</v>
      </c>
      <c r="X182" s="480"/>
      <c r="Y182" s="533" t="s">
        <v>1150</v>
      </c>
      <c r="Z182" s="533" t="s">
        <v>619</v>
      </c>
      <c r="AA182" s="533" t="s">
        <v>1151</v>
      </c>
      <c r="AB182" s="345" t="s">
        <v>24</v>
      </c>
      <c r="AC182" s="345" t="s">
        <v>378</v>
      </c>
      <c r="AD182" s="483">
        <v>73.5</v>
      </c>
      <c r="AE182" s="483">
        <v>7.2</v>
      </c>
      <c r="AF182" s="498" t="s">
        <v>5</v>
      </c>
    </row>
    <row r="183" spans="1:32" ht="22.5">
      <c r="A183" s="23">
        <v>171</v>
      </c>
      <c r="B183" s="14" t="s">
        <v>585</v>
      </c>
      <c r="C183" s="25" t="s">
        <v>616</v>
      </c>
      <c r="D183" s="14"/>
      <c r="E183" s="50" t="s">
        <v>620</v>
      </c>
      <c r="F183" s="43" t="s">
        <v>618</v>
      </c>
      <c r="G183" s="326" t="s">
        <v>24</v>
      </c>
      <c r="H183" s="334"/>
      <c r="I183" s="472" t="s">
        <v>24</v>
      </c>
      <c r="J183" s="436">
        <v>7.12</v>
      </c>
      <c r="K183" s="436">
        <v>1.27</v>
      </c>
      <c r="L183" s="334"/>
      <c r="M183" s="460"/>
      <c r="N183" s="412"/>
      <c r="O183" s="412"/>
      <c r="P183" s="334"/>
      <c r="Q183" s="326" t="s">
        <v>325</v>
      </c>
      <c r="R183" s="654">
        <v>7.2</v>
      </c>
      <c r="S183" s="654">
        <v>1.2</v>
      </c>
      <c r="T183" s="334"/>
      <c r="U183" s="452">
        <v>1</v>
      </c>
      <c r="V183" s="311">
        <v>16.380000000000003</v>
      </c>
      <c r="W183" s="311">
        <v>1.56</v>
      </c>
      <c r="X183" s="480"/>
      <c r="Y183" s="531" t="s">
        <v>1150</v>
      </c>
      <c r="Z183" s="531" t="s">
        <v>621</v>
      </c>
      <c r="AA183" s="531" t="s">
        <v>1152</v>
      </c>
      <c r="AB183" s="304" t="s">
        <v>24</v>
      </c>
      <c r="AC183" s="304" t="s">
        <v>378</v>
      </c>
      <c r="AD183" s="481">
        <v>84.65</v>
      </c>
      <c r="AE183" s="481">
        <v>10.8</v>
      </c>
      <c r="AF183" s="491" t="s">
        <v>5</v>
      </c>
    </row>
    <row r="184" spans="1:32" ht="22.5">
      <c r="A184" s="340">
        <v>172</v>
      </c>
      <c r="B184" s="202" t="s">
        <v>585</v>
      </c>
      <c r="C184" s="96" t="s">
        <v>297</v>
      </c>
      <c r="D184" s="96"/>
      <c r="E184" s="377" t="s">
        <v>622</v>
      </c>
      <c r="F184" s="373">
        <v>10</v>
      </c>
      <c r="G184" s="393" t="s">
        <v>24</v>
      </c>
      <c r="H184" s="334"/>
      <c r="I184" s="471" t="s">
        <v>24</v>
      </c>
      <c r="J184" s="434">
        <v>293</v>
      </c>
      <c r="K184" s="434">
        <v>63.89</v>
      </c>
      <c r="L184" s="334"/>
      <c r="M184" s="463"/>
      <c r="N184" s="414"/>
      <c r="O184" s="414"/>
      <c r="P184" s="334"/>
      <c r="Q184" s="393" t="s">
        <v>24</v>
      </c>
      <c r="R184" s="423">
        <v>188</v>
      </c>
      <c r="S184" s="424">
        <v>41.69</v>
      </c>
      <c r="T184" s="334"/>
      <c r="U184" s="453">
        <v>1</v>
      </c>
      <c r="V184" s="363">
        <v>184.2</v>
      </c>
      <c r="W184" s="363">
        <v>65.02000000000001</v>
      </c>
      <c r="X184" s="480"/>
      <c r="Y184" s="533" t="s">
        <v>593</v>
      </c>
      <c r="Z184" s="533" t="s">
        <v>623</v>
      </c>
      <c r="AA184" s="533" t="s">
        <v>1153</v>
      </c>
      <c r="AB184" s="345" t="s">
        <v>24</v>
      </c>
      <c r="AC184" s="345" t="s">
        <v>378</v>
      </c>
      <c r="AD184" s="483">
        <v>189.91</v>
      </c>
      <c r="AE184" s="483">
        <v>54.66</v>
      </c>
      <c r="AF184" s="498" t="s">
        <v>5</v>
      </c>
    </row>
    <row r="185" spans="1:32" ht="22.5">
      <c r="A185" s="23">
        <v>173</v>
      </c>
      <c r="B185" s="14" t="s">
        <v>585</v>
      </c>
      <c r="C185" s="25" t="s">
        <v>297</v>
      </c>
      <c r="D185" s="25"/>
      <c r="E185" s="318" t="s">
        <v>624</v>
      </c>
      <c r="F185" s="43">
        <v>10</v>
      </c>
      <c r="G185" s="326" t="s">
        <v>24</v>
      </c>
      <c r="H185" s="334"/>
      <c r="I185" s="472" t="s">
        <v>24</v>
      </c>
      <c r="J185" s="436">
        <v>448</v>
      </c>
      <c r="K185" s="436">
        <v>111.96</v>
      </c>
      <c r="L185" s="334"/>
      <c r="M185" s="464"/>
      <c r="N185" s="412"/>
      <c r="O185" s="412"/>
      <c r="P185" s="334"/>
      <c r="Q185" s="326" t="s">
        <v>24</v>
      </c>
      <c r="R185" s="422">
        <v>899</v>
      </c>
      <c r="S185" s="422">
        <v>199.1</v>
      </c>
      <c r="T185" s="334"/>
      <c r="U185" s="452">
        <v>1</v>
      </c>
      <c r="V185" s="311">
        <v>322.8</v>
      </c>
      <c r="W185" s="314">
        <v>98.11</v>
      </c>
      <c r="X185" s="480"/>
      <c r="Y185" s="531" t="s">
        <v>593</v>
      </c>
      <c r="Z185" s="531" t="s">
        <v>1154</v>
      </c>
      <c r="AA185" s="531" t="s">
        <v>1155</v>
      </c>
      <c r="AB185" s="304" t="s">
        <v>24</v>
      </c>
      <c r="AC185" s="304" t="s">
        <v>378</v>
      </c>
      <c r="AD185" s="481">
        <v>314.92</v>
      </c>
      <c r="AE185" s="481">
        <v>89.64</v>
      </c>
      <c r="AF185" s="491" t="s">
        <v>5</v>
      </c>
    </row>
    <row r="186" spans="1:32" ht="22.5">
      <c r="A186" s="340">
        <v>174</v>
      </c>
      <c r="B186" s="202" t="s">
        <v>585</v>
      </c>
      <c r="C186" s="96" t="s">
        <v>297</v>
      </c>
      <c r="D186" s="96"/>
      <c r="E186" s="377" t="s">
        <v>625</v>
      </c>
      <c r="F186" s="373">
        <v>10</v>
      </c>
      <c r="G186" s="393" t="s">
        <v>24</v>
      </c>
      <c r="H186" s="334"/>
      <c r="I186" s="471" t="s">
        <v>24</v>
      </c>
      <c r="J186" s="434">
        <v>443</v>
      </c>
      <c r="K186" s="434">
        <v>96.6</v>
      </c>
      <c r="L186" s="334"/>
      <c r="M186" s="463"/>
      <c r="N186" s="414"/>
      <c r="O186" s="414"/>
      <c r="P186" s="334"/>
      <c r="Q186" s="393" t="s">
        <v>24</v>
      </c>
      <c r="R186" s="423">
        <v>326</v>
      </c>
      <c r="S186" s="424">
        <v>72.29</v>
      </c>
      <c r="T186" s="334"/>
      <c r="U186" s="453">
        <v>1</v>
      </c>
      <c r="V186" s="363">
        <v>279</v>
      </c>
      <c r="W186" s="363">
        <v>98.48</v>
      </c>
      <c r="X186" s="480"/>
      <c r="Y186" s="533" t="s">
        <v>593</v>
      </c>
      <c r="Z186" s="533" t="s">
        <v>626</v>
      </c>
      <c r="AA186" s="533" t="s">
        <v>1156</v>
      </c>
      <c r="AB186" s="345" t="s">
        <v>24</v>
      </c>
      <c r="AC186" s="345" t="s">
        <v>378</v>
      </c>
      <c r="AD186" s="483">
        <v>281.42</v>
      </c>
      <c r="AE186" s="483">
        <v>81</v>
      </c>
      <c r="AF186" s="498" t="s">
        <v>5</v>
      </c>
    </row>
    <row r="187" spans="1:32" ht="22.5">
      <c r="A187" s="23">
        <v>175</v>
      </c>
      <c r="B187" s="14" t="s">
        <v>585</v>
      </c>
      <c r="C187" s="25" t="s">
        <v>297</v>
      </c>
      <c r="D187" s="25"/>
      <c r="E187" s="318" t="s">
        <v>627</v>
      </c>
      <c r="F187" s="43">
        <v>10</v>
      </c>
      <c r="G187" s="326" t="s">
        <v>24</v>
      </c>
      <c r="H187" s="334"/>
      <c r="I187" s="472" t="s">
        <v>24</v>
      </c>
      <c r="J187" s="436">
        <v>876</v>
      </c>
      <c r="K187" s="436">
        <v>201.21</v>
      </c>
      <c r="L187" s="334"/>
      <c r="M187" s="464"/>
      <c r="N187" s="412"/>
      <c r="O187" s="412"/>
      <c r="P187" s="334"/>
      <c r="Q187" s="326" t="s">
        <v>24</v>
      </c>
      <c r="R187" s="422">
        <v>1055</v>
      </c>
      <c r="S187" s="422">
        <v>233.65</v>
      </c>
      <c r="T187" s="334"/>
      <c r="U187" s="452">
        <v>1</v>
      </c>
      <c r="V187" s="311">
        <v>597.6</v>
      </c>
      <c r="W187" s="314">
        <v>181.63</v>
      </c>
      <c r="X187" s="480"/>
      <c r="Y187" s="531" t="s">
        <v>593</v>
      </c>
      <c r="Z187" s="531" t="s">
        <v>1157</v>
      </c>
      <c r="AA187" s="531" t="s">
        <v>1158</v>
      </c>
      <c r="AB187" s="304" t="s">
        <v>24</v>
      </c>
      <c r="AC187" s="304" t="s">
        <v>378</v>
      </c>
      <c r="AD187" s="481">
        <v>551.59</v>
      </c>
      <c r="AE187" s="481">
        <v>157.02</v>
      </c>
      <c r="AF187" s="491" t="s">
        <v>5</v>
      </c>
    </row>
    <row r="188" spans="1:32" ht="11.25">
      <c r="A188" s="340">
        <v>176</v>
      </c>
      <c r="B188" s="202" t="s">
        <v>585</v>
      </c>
      <c r="C188" s="96" t="s">
        <v>414</v>
      </c>
      <c r="D188" s="202" t="s">
        <v>628</v>
      </c>
      <c r="E188" s="377" t="s">
        <v>629</v>
      </c>
      <c r="F188" s="373">
        <v>10</v>
      </c>
      <c r="G188" s="393" t="s">
        <v>24</v>
      </c>
      <c r="H188" s="334"/>
      <c r="I188" s="471" t="s">
        <v>24</v>
      </c>
      <c r="J188" s="434">
        <v>155</v>
      </c>
      <c r="K188" s="434">
        <v>33.79</v>
      </c>
      <c r="L188" s="334"/>
      <c r="M188" s="461"/>
      <c r="N188" s="414"/>
      <c r="O188" s="414"/>
      <c r="P188" s="334"/>
      <c r="Q188" s="393" t="s">
        <v>24</v>
      </c>
      <c r="R188" s="423">
        <v>155</v>
      </c>
      <c r="S188" s="424">
        <v>27.85</v>
      </c>
      <c r="T188" s="334"/>
      <c r="U188" s="453">
        <v>1</v>
      </c>
      <c r="V188" s="363">
        <v>103.2</v>
      </c>
      <c r="W188" s="363">
        <v>37.76</v>
      </c>
      <c r="X188" s="480"/>
      <c r="Y188" s="533" t="s">
        <v>593</v>
      </c>
      <c r="Z188" s="533" t="s">
        <v>630</v>
      </c>
      <c r="AA188" s="533" t="s">
        <v>631</v>
      </c>
      <c r="AB188" s="345" t="s">
        <v>24</v>
      </c>
      <c r="AC188" s="345" t="s">
        <v>378</v>
      </c>
      <c r="AD188" s="483">
        <v>100.37</v>
      </c>
      <c r="AE188" s="483">
        <v>28.884</v>
      </c>
      <c r="AF188" s="498" t="s">
        <v>5</v>
      </c>
    </row>
    <row r="189" spans="1:32" ht="11.25">
      <c r="A189" s="23">
        <v>177</v>
      </c>
      <c r="B189" s="14" t="s">
        <v>585</v>
      </c>
      <c r="C189" s="25" t="s">
        <v>414</v>
      </c>
      <c r="D189" s="14" t="s">
        <v>632</v>
      </c>
      <c r="E189" s="318" t="s">
        <v>633</v>
      </c>
      <c r="F189" s="43">
        <v>10</v>
      </c>
      <c r="G189" s="326" t="s">
        <v>24</v>
      </c>
      <c r="H189" s="334"/>
      <c r="I189" s="472" t="s">
        <v>24</v>
      </c>
      <c r="J189" s="436">
        <v>279</v>
      </c>
      <c r="K189" s="436">
        <v>64.07</v>
      </c>
      <c r="L189" s="334"/>
      <c r="M189" s="460"/>
      <c r="N189" s="412"/>
      <c r="O189" s="412"/>
      <c r="P189" s="334"/>
      <c r="Q189" s="326" t="s">
        <v>24</v>
      </c>
      <c r="R189" s="422">
        <v>279</v>
      </c>
      <c r="S189" s="427">
        <v>50.08</v>
      </c>
      <c r="T189" s="334"/>
      <c r="U189" s="452">
        <v>1</v>
      </c>
      <c r="V189" s="311">
        <v>188.4</v>
      </c>
      <c r="W189" s="311">
        <v>59.36</v>
      </c>
      <c r="X189" s="480"/>
      <c r="Y189" s="531" t="s">
        <v>593</v>
      </c>
      <c r="Z189" s="531" t="s">
        <v>634</v>
      </c>
      <c r="AA189" s="531" t="s">
        <v>635</v>
      </c>
      <c r="AB189" s="304" t="s">
        <v>24</v>
      </c>
      <c r="AC189" s="304" t="s">
        <v>378</v>
      </c>
      <c r="AD189" s="481">
        <v>175.06</v>
      </c>
      <c r="AE189" s="481">
        <v>49.836</v>
      </c>
      <c r="AF189" s="491" t="s">
        <v>5</v>
      </c>
    </row>
    <row r="190" spans="1:32" ht="22.5">
      <c r="A190" s="340">
        <v>178</v>
      </c>
      <c r="B190" s="202" t="s">
        <v>585</v>
      </c>
      <c r="C190" s="96" t="s">
        <v>297</v>
      </c>
      <c r="D190" s="374"/>
      <c r="E190" s="377" t="s">
        <v>636</v>
      </c>
      <c r="F190" s="373">
        <v>5</v>
      </c>
      <c r="G190" s="393" t="s">
        <v>24</v>
      </c>
      <c r="H190" s="334"/>
      <c r="I190" s="471" t="s">
        <v>24</v>
      </c>
      <c r="J190" s="434">
        <v>1226</v>
      </c>
      <c r="K190" s="434">
        <v>281.48</v>
      </c>
      <c r="L190" s="334"/>
      <c r="M190" s="461"/>
      <c r="N190" s="414" t="s">
        <v>327</v>
      </c>
      <c r="O190" s="414" t="s">
        <v>327</v>
      </c>
      <c r="P190" s="334"/>
      <c r="Q190" s="393" t="s">
        <v>24</v>
      </c>
      <c r="R190" s="423">
        <v>1226</v>
      </c>
      <c r="S190" s="423">
        <v>271.55</v>
      </c>
      <c r="T190" s="334"/>
      <c r="U190" s="453">
        <v>1</v>
      </c>
      <c r="V190" s="363">
        <v>846.6</v>
      </c>
      <c r="W190" s="364">
        <v>257.3</v>
      </c>
      <c r="X190" s="480"/>
      <c r="Y190" s="533" t="s">
        <v>593</v>
      </c>
      <c r="Z190" s="533" t="s">
        <v>1159</v>
      </c>
      <c r="AA190" s="533" t="s">
        <v>1160</v>
      </c>
      <c r="AB190" s="345" t="s">
        <v>24</v>
      </c>
      <c r="AC190" s="345" t="s">
        <v>378</v>
      </c>
      <c r="AD190" s="483">
        <v>770.66</v>
      </c>
      <c r="AE190" s="483">
        <v>219.384</v>
      </c>
      <c r="AF190" s="498" t="s">
        <v>5</v>
      </c>
    </row>
    <row r="191" spans="1:32" ht="22.5">
      <c r="A191" s="23">
        <v>179</v>
      </c>
      <c r="B191" s="14" t="s">
        <v>585</v>
      </c>
      <c r="C191" s="25" t="s">
        <v>414</v>
      </c>
      <c r="D191" s="14" t="s">
        <v>637</v>
      </c>
      <c r="E191" s="318" t="s">
        <v>638</v>
      </c>
      <c r="F191" s="43">
        <v>1</v>
      </c>
      <c r="G191" s="326" t="s">
        <v>24</v>
      </c>
      <c r="H191" s="334"/>
      <c r="I191" s="472" t="s">
        <v>24</v>
      </c>
      <c r="J191" s="436">
        <v>1119</v>
      </c>
      <c r="K191" s="436">
        <v>578.61</v>
      </c>
      <c r="L191" s="334"/>
      <c r="M191" s="460"/>
      <c r="N191" s="412" t="s">
        <v>327</v>
      </c>
      <c r="O191" s="412" t="s">
        <v>327</v>
      </c>
      <c r="P191" s="334"/>
      <c r="Q191" s="326" t="s">
        <v>24</v>
      </c>
      <c r="R191" s="422">
        <v>1119</v>
      </c>
      <c r="S191" s="422">
        <v>517.16</v>
      </c>
      <c r="T191" s="334"/>
      <c r="U191" s="452">
        <v>1</v>
      </c>
      <c r="V191" s="311">
        <v>809.4</v>
      </c>
      <c r="W191" s="314">
        <v>394.83</v>
      </c>
      <c r="X191" s="480"/>
      <c r="Y191" s="531" t="s">
        <v>593</v>
      </c>
      <c r="Z191" s="531" t="s">
        <v>639</v>
      </c>
      <c r="AA191" s="531" t="s">
        <v>640</v>
      </c>
      <c r="AB191" s="304" t="s">
        <v>24</v>
      </c>
      <c r="AC191" s="304" t="s">
        <v>378</v>
      </c>
      <c r="AD191" s="481">
        <v>753.66</v>
      </c>
      <c r="AE191" s="481">
        <v>363.968</v>
      </c>
      <c r="AF191" s="491" t="s">
        <v>5</v>
      </c>
    </row>
    <row r="192" spans="1:32" ht="22.5">
      <c r="A192" s="340">
        <v>180</v>
      </c>
      <c r="B192" s="202" t="s">
        <v>585</v>
      </c>
      <c r="C192" s="96" t="s">
        <v>414</v>
      </c>
      <c r="D192" s="202" t="s">
        <v>641</v>
      </c>
      <c r="E192" s="377" t="s">
        <v>642</v>
      </c>
      <c r="F192" s="373">
        <v>1</v>
      </c>
      <c r="G192" s="393" t="s">
        <v>24</v>
      </c>
      <c r="H192" s="334"/>
      <c r="I192" s="471" t="s">
        <v>24</v>
      </c>
      <c r="J192" s="434">
        <v>1254</v>
      </c>
      <c r="K192" s="434">
        <v>648.41</v>
      </c>
      <c r="L192" s="334"/>
      <c r="M192" s="461"/>
      <c r="N192" s="414" t="s">
        <v>327</v>
      </c>
      <c r="O192" s="414" t="s">
        <v>327</v>
      </c>
      <c r="P192" s="334"/>
      <c r="Q192" s="393" t="s">
        <v>24</v>
      </c>
      <c r="R192" s="423">
        <v>1254</v>
      </c>
      <c r="S192" s="423">
        <v>579.55</v>
      </c>
      <c r="T192" s="334"/>
      <c r="U192" s="453">
        <v>1</v>
      </c>
      <c r="V192" s="363">
        <v>789.6</v>
      </c>
      <c r="W192" s="364">
        <v>385.18</v>
      </c>
      <c r="X192" s="480"/>
      <c r="Y192" s="533" t="s">
        <v>593</v>
      </c>
      <c r="Z192" s="533" t="s">
        <v>643</v>
      </c>
      <c r="AA192" s="533" t="s">
        <v>644</v>
      </c>
      <c r="AB192" s="345" t="s">
        <v>24</v>
      </c>
      <c r="AC192" s="345" t="s">
        <v>378</v>
      </c>
      <c r="AD192" s="483">
        <v>863.46</v>
      </c>
      <c r="AE192" s="483">
        <v>416.988</v>
      </c>
      <c r="AF192" s="498" t="s">
        <v>5</v>
      </c>
    </row>
    <row r="193" spans="1:32" ht="33.75">
      <c r="A193" s="23">
        <v>181</v>
      </c>
      <c r="B193" s="14" t="s">
        <v>585</v>
      </c>
      <c r="C193" s="25" t="s">
        <v>297</v>
      </c>
      <c r="D193" s="14"/>
      <c r="E193" s="50" t="s">
        <v>645</v>
      </c>
      <c r="F193" s="43">
        <v>25</v>
      </c>
      <c r="G193" s="326" t="s">
        <v>24</v>
      </c>
      <c r="H193" s="334"/>
      <c r="I193" s="472" t="s">
        <v>24</v>
      </c>
      <c r="J193" s="436">
        <v>3.18</v>
      </c>
      <c r="K193" s="436">
        <v>1.72</v>
      </c>
      <c r="L193" s="334"/>
      <c r="M193" s="460"/>
      <c r="N193" s="412"/>
      <c r="O193" s="412"/>
      <c r="P193" s="334"/>
      <c r="Q193" s="326" t="s">
        <v>24</v>
      </c>
      <c r="R193" s="422">
        <v>7.92</v>
      </c>
      <c r="S193" s="427">
        <v>0.72</v>
      </c>
      <c r="T193" s="334"/>
      <c r="U193" s="452">
        <v>1</v>
      </c>
      <c r="V193" s="311">
        <v>7.92</v>
      </c>
      <c r="W193" s="311">
        <v>0.86</v>
      </c>
      <c r="X193" s="480"/>
      <c r="Y193" s="531" t="s">
        <v>1161</v>
      </c>
      <c r="Z193" s="531" t="s">
        <v>1162</v>
      </c>
      <c r="AA193" s="531" t="s">
        <v>1163</v>
      </c>
      <c r="AB193" s="304" t="s">
        <v>24</v>
      </c>
      <c r="AC193" s="304" t="s">
        <v>378</v>
      </c>
      <c r="AD193" s="481">
        <v>7.92</v>
      </c>
      <c r="AE193" s="481">
        <v>0.6</v>
      </c>
      <c r="AF193" s="491" t="s">
        <v>5</v>
      </c>
    </row>
    <row r="194" spans="1:32" ht="45">
      <c r="A194" s="340">
        <v>182</v>
      </c>
      <c r="B194" s="202" t="s">
        <v>585</v>
      </c>
      <c r="C194" s="96" t="s">
        <v>646</v>
      </c>
      <c r="D194" s="202"/>
      <c r="E194" s="396" t="s">
        <v>647</v>
      </c>
      <c r="F194" s="373">
        <v>10</v>
      </c>
      <c r="G194" s="393" t="s">
        <v>24</v>
      </c>
      <c r="H194" s="334"/>
      <c r="I194" s="471" t="s">
        <v>24</v>
      </c>
      <c r="J194" s="434">
        <v>55</v>
      </c>
      <c r="K194" s="439">
        <v>16.27</v>
      </c>
      <c r="L194" s="334"/>
      <c r="M194" s="461"/>
      <c r="N194" s="414"/>
      <c r="O194" s="414"/>
      <c r="P194" s="334"/>
      <c r="Q194" s="393" t="s">
        <v>24</v>
      </c>
      <c r="R194" s="423">
        <v>55</v>
      </c>
      <c r="S194" s="423">
        <v>16.88</v>
      </c>
      <c r="T194" s="334"/>
      <c r="U194" s="453">
        <v>1</v>
      </c>
      <c r="V194" s="363">
        <v>53.7</v>
      </c>
      <c r="W194" s="363">
        <v>18.96</v>
      </c>
      <c r="X194" s="480"/>
      <c r="Y194" s="533" t="s">
        <v>593</v>
      </c>
      <c r="Z194" s="533" t="s">
        <v>1164</v>
      </c>
      <c r="AA194" s="533" t="s">
        <v>1165</v>
      </c>
      <c r="AB194" s="345" t="s">
        <v>24</v>
      </c>
      <c r="AC194" s="345" t="s">
        <v>378</v>
      </c>
      <c r="AD194" s="483">
        <v>601.22</v>
      </c>
      <c r="AE194" s="483">
        <v>290.345</v>
      </c>
      <c r="AF194" s="498" t="s">
        <v>5</v>
      </c>
    </row>
    <row r="195" spans="1:32" ht="22.5">
      <c r="A195" s="23">
        <v>183</v>
      </c>
      <c r="B195" s="14" t="s">
        <v>585</v>
      </c>
      <c r="C195" s="25" t="s">
        <v>297</v>
      </c>
      <c r="D195" s="25"/>
      <c r="E195" s="318" t="s">
        <v>648</v>
      </c>
      <c r="F195" s="43">
        <v>10</v>
      </c>
      <c r="G195" s="326" t="s">
        <v>24</v>
      </c>
      <c r="H195" s="334"/>
      <c r="I195" s="472" t="s">
        <v>24</v>
      </c>
      <c r="J195" s="436">
        <v>40.84</v>
      </c>
      <c r="K195" s="436">
        <v>24.4</v>
      </c>
      <c r="L195" s="334"/>
      <c r="M195" s="460" t="s">
        <v>378</v>
      </c>
      <c r="N195" s="412">
        <v>42.8</v>
      </c>
      <c r="O195" s="412">
        <v>19.27</v>
      </c>
      <c r="P195" s="334"/>
      <c r="Q195" s="326" t="s">
        <v>24</v>
      </c>
      <c r="R195" s="422">
        <v>58.55</v>
      </c>
      <c r="S195" s="422">
        <v>41.3</v>
      </c>
      <c r="T195" s="334"/>
      <c r="U195" s="452">
        <v>1</v>
      </c>
      <c r="V195" s="311">
        <v>35.879999999999995</v>
      </c>
      <c r="W195" s="314">
        <v>13.68</v>
      </c>
      <c r="X195" s="480"/>
      <c r="Y195" s="537"/>
      <c r="Z195" s="537"/>
      <c r="AA195" s="537"/>
      <c r="AB195" s="310"/>
      <c r="AC195" s="310"/>
      <c r="AD195" s="311"/>
      <c r="AE195" s="311"/>
      <c r="AF195" s="491"/>
    </row>
    <row r="196" spans="1:32" ht="22.5">
      <c r="A196" s="340">
        <v>184</v>
      </c>
      <c r="B196" s="202" t="s">
        <v>585</v>
      </c>
      <c r="C196" s="96" t="s">
        <v>297</v>
      </c>
      <c r="D196" s="96"/>
      <c r="E196" s="377" t="s">
        <v>649</v>
      </c>
      <c r="F196" s="373">
        <v>10</v>
      </c>
      <c r="G196" s="393" t="s">
        <v>24</v>
      </c>
      <c r="H196" s="334"/>
      <c r="I196" s="471" t="s">
        <v>24</v>
      </c>
      <c r="J196" s="434">
        <v>84.65</v>
      </c>
      <c r="K196" s="434">
        <v>50.57</v>
      </c>
      <c r="L196" s="334"/>
      <c r="M196" s="461" t="s">
        <v>378</v>
      </c>
      <c r="N196" s="414">
        <v>87.95</v>
      </c>
      <c r="O196" s="415">
        <v>39.55</v>
      </c>
      <c r="P196" s="334"/>
      <c r="Q196" s="393" t="s">
        <v>24</v>
      </c>
      <c r="R196" s="423">
        <v>68.1</v>
      </c>
      <c r="S196" s="423">
        <v>56.04</v>
      </c>
      <c r="T196" s="334"/>
      <c r="U196" s="453">
        <v>1</v>
      </c>
      <c r="V196" s="363">
        <v>73.92</v>
      </c>
      <c r="W196" s="363">
        <v>42.809999999999995</v>
      </c>
      <c r="X196" s="480"/>
      <c r="Y196" s="544"/>
      <c r="Z196" s="544"/>
      <c r="AA196" s="544"/>
      <c r="AB196" s="385"/>
      <c r="AC196" s="385"/>
      <c r="AD196" s="363"/>
      <c r="AE196" s="363"/>
      <c r="AF196" s="498"/>
    </row>
    <row r="197" spans="1:32" ht="11.25">
      <c r="A197" s="23">
        <v>185</v>
      </c>
      <c r="B197" s="14" t="s">
        <v>585</v>
      </c>
      <c r="C197" s="14" t="s">
        <v>1115</v>
      </c>
      <c r="D197" s="14">
        <v>4618</v>
      </c>
      <c r="E197" s="14" t="s">
        <v>1116</v>
      </c>
      <c r="F197" s="43">
        <v>150</v>
      </c>
      <c r="G197" s="48" t="s">
        <v>24</v>
      </c>
      <c r="H197" s="334"/>
      <c r="I197" s="323"/>
      <c r="J197" s="422"/>
      <c r="K197" s="422"/>
      <c r="L197" s="334"/>
      <c r="M197" s="460" t="s">
        <v>378</v>
      </c>
      <c r="N197" s="412">
        <v>32.1</v>
      </c>
      <c r="O197" s="412">
        <v>8.85</v>
      </c>
      <c r="P197" s="334"/>
      <c r="Q197" s="323" t="s">
        <v>24</v>
      </c>
      <c r="R197" s="422">
        <v>17.72</v>
      </c>
      <c r="S197" s="422">
        <v>14</v>
      </c>
      <c r="T197" s="334"/>
      <c r="U197" s="452">
        <v>1</v>
      </c>
      <c r="V197" s="311">
        <v>21.96</v>
      </c>
      <c r="W197" s="314">
        <v>8.376470588235295</v>
      </c>
      <c r="X197" s="480"/>
      <c r="Y197" s="537" t="s">
        <v>1117</v>
      </c>
      <c r="Z197" s="537">
        <v>21007581</v>
      </c>
      <c r="AA197" s="537" t="s">
        <v>1118</v>
      </c>
      <c r="AB197" s="310" t="s">
        <v>825</v>
      </c>
      <c r="AC197" s="310">
        <v>1</v>
      </c>
      <c r="AD197" s="311">
        <v>14.42</v>
      </c>
      <c r="AE197" s="311">
        <v>9.3</v>
      </c>
      <c r="AF197" s="491" t="s">
        <v>745</v>
      </c>
    </row>
    <row r="198" spans="1:32" ht="33.75">
      <c r="A198" s="340">
        <v>186</v>
      </c>
      <c r="B198" s="202" t="s">
        <v>585</v>
      </c>
      <c r="C198" s="202" t="s">
        <v>1117</v>
      </c>
      <c r="D198" s="202">
        <v>21006377</v>
      </c>
      <c r="E198" s="342" t="s">
        <v>1119</v>
      </c>
      <c r="F198" s="373">
        <v>500</v>
      </c>
      <c r="G198" s="374" t="s">
        <v>24</v>
      </c>
      <c r="H198" s="334"/>
      <c r="I198" s="386"/>
      <c r="J198" s="423"/>
      <c r="K198" s="423"/>
      <c r="L198" s="334"/>
      <c r="M198" s="461" t="s">
        <v>378</v>
      </c>
      <c r="N198" s="414">
        <v>68.1</v>
      </c>
      <c r="O198" s="415">
        <v>32.9</v>
      </c>
      <c r="P198" s="334"/>
      <c r="Q198" s="386" t="s">
        <v>24</v>
      </c>
      <c r="R198" s="423">
        <v>53.55</v>
      </c>
      <c r="S198" s="423">
        <v>34</v>
      </c>
      <c r="T198" s="334"/>
      <c r="U198" s="453">
        <v>1</v>
      </c>
      <c r="V198" s="363">
        <v>83</v>
      </c>
      <c r="W198" s="363">
        <v>35.976470588235294</v>
      </c>
      <c r="X198" s="480"/>
      <c r="Y198" s="544" t="s">
        <v>1117</v>
      </c>
      <c r="Z198" s="544">
        <v>21006377</v>
      </c>
      <c r="AA198" s="544" t="s">
        <v>1120</v>
      </c>
      <c r="AB198" s="385" t="s">
        <v>825</v>
      </c>
      <c r="AC198" s="385">
        <v>1</v>
      </c>
      <c r="AD198" s="363">
        <v>62.25</v>
      </c>
      <c r="AE198" s="363">
        <v>40.18</v>
      </c>
      <c r="AF198" s="498" t="s">
        <v>745</v>
      </c>
    </row>
    <row r="199" spans="1:32" ht="11.25">
      <c r="A199" s="23">
        <v>187</v>
      </c>
      <c r="B199" s="14" t="s">
        <v>585</v>
      </c>
      <c r="C199" s="14" t="s">
        <v>1121</v>
      </c>
      <c r="D199" s="14"/>
      <c r="E199" s="28" t="s">
        <v>1122</v>
      </c>
      <c r="F199" s="43">
        <v>100</v>
      </c>
      <c r="G199" s="48" t="s">
        <v>24</v>
      </c>
      <c r="H199" s="334"/>
      <c r="I199" s="323" t="s">
        <v>825</v>
      </c>
      <c r="J199" s="422">
        <v>205</v>
      </c>
      <c r="K199" s="422">
        <v>200</v>
      </c>
      <c r="L199" s="334"/>
      <c r="M199" s="460" t="s">
        <v>378</v>
      </c>
      <c r="N199" s="412">
        <v>175</v>
      </c>
      <c r="O199" s="413">
        <v>140</v>
      </c>
      <c r="P199" s="334"/>
      <c r="Q199" s="323"/>
      <c r="R199" s="422"/>
      <c r="S199" s="422"/>
      <c r="T199" s="334"/>
      <c r="U199" s="452">
        <v>1</v>
      </c>
      <c r="V199" s="311"/>
      <c r="W199" s="311">
        <v>193.76470588235293</v>
      </c>
      <c r="X199" s="480"/>
      <c r="Y199" s="537"/>
      <c r="Z199" s="537"/>
      <c r="AA199" s="537"/>
      <c r="AB199" s="310"/>
      <c r="AC199" s="310"/>
      <c r="AD199" s="311"/>
      <c r="AE199" s="311"/>
      <c r="AF199" s="491"/>
    </row>
    <row r="200" spans="1:32" ht="11.25">
      <c r="A200" s="340">
        <v>188</v>
      </c>
      <c r="B200" s="202" t="s">
        <v>585</v>
      </c>
      <c r="C200" s="202" t="s">
        <v>1121</v>
      </c>
      <c r="D200" s="202"/>
      <c r="E200" s="342" t="s">
        <v>1123</v>
      </c>
      <c r="F200" s="373">
        <v>100</v>
      </c>
      <c r="G200" s="374" t="s">
        <v>24</v>
      </c>
      <c r="H200" s="334"/>
      <c r="I200" s="386" t="s">
        <v>825</v>
      </c>
      <c r="J200" s="423">
        <v>610</v>
      </c>
      <c r="K200" s="423">
        <v>595.12</v>
      </c>
      <c r="L200" s="334"/>
      <c r="M200" s="461" t="s">
        <v>378</v>
      </c>
      <c r="N200" s="414">
        <v>605</v>
      </c>
      <c r="O200" s="415">
        <v>415</v>
      </c>
      <c r="P200" s="334"/>
      <c r="Q200" s="386"/>
      <c r="R200" s="423"/>
      <c r="S200" s="423"/>
      <c r="T200" s="334"/>
      <c r="U200" s="453">
        <v>1</v>
      </c>
      <c r="V200" s="363"/>
      <c r="W200" s="363">
        <v>574.1176470588235</v>
      </c>
      <c r="X200" s="480"/>
      <c r="Y200" s="544"/>
      <c r="Z200" s="544"/>
      <c r="AA200" s="544"/>
      <c r="AB200" s="385"/>
      <c r="AC200" s="385"/>
      <c r="AD200" s="363"/>
      <c r="AE200" s="363"/>
      <c r="AF200" s="498"/>
    </row>
    <row r="201" spans="1:32" ht="11.25">
      <c r="A201" s="23">
        <v>189</v>
      </c>
      <c r="B201" s="14" t="s">
        <v>585</v>
      </c>
      <c r="C201" s="14" t="s">
        <v>1121</v>
      </c>
      <c r="D201" s="14"/>
      <c r="E201" s="28" t="s">
        <v>1124</v>
      </c>
      <c r="F201" s="43">
        <v>100</v>
      </c>
      <c r="G201" s="48" t="s">
        <v>24</v>
      </c>
      <c r="H201" s="334"/>
      <c r="I201" s="323" t="s">
        <v>825</v>
      </c>
      <c r="J201" s="422">
        <v>93.75</v>
      </c>
      <c r="K201" s="422">
        <v>91.46</v>
      </c>
      <c r="L201" s="334"/>
      <c r="M201" s="460" t="s">
        <v>378</v>
      </c>
      <c r="N201" s="412">
        <v>85</v>
      </c>
      <c r="O201" s="413">
        <v>64</v>
      </c>
      <c r="P201" s="334"/>
      <c r="Q201" s="323"/>
      <c r="R201" s="422"/>
      <c r="S201" s="422"/>
      <c r="T201" s="334"/>
      <c r="U201" s="452">
        <v>1</v>
      </c>
      <c r="V201" s="311"/>
      <c r="W201" s="311">
        <v>89.16470588235295</v>
      </c>
      <c r="X201" s="480"/>
      <c r="Y201" s="537"/>
      <c r="Z201" s="537"/>
      <c r="AA201" s="537"/>
      <c r="AB201" s="310"/>
      <c r="AC201" s="310"/>
      <c r="AD201" s="311"/>
      <c r="AE201" s="311"/>
      <c r="AF201" s="491"/>
    </row>
    <row r="202" spans="1:32" ht="15">
      <c r="A202" s="331"/>
      <c r="B202" s="331"/>
      <c r="C202" s="331"/>
      <c r="D202" s="331"/>
      <c r="E202" s="332"/>
      <c r="F202" s="333"/>
      <c r="G202" s="331"/>
      <c r="H202" s="1"/>
      <c r="I202" s="80"/>
      <c r="J202" s="443"/>
      <c r="K202" s="443"/>
      <c r="L202" s="1"/>
      <c r="P202" s="1"/>
      <c r="T202" s="1"/>
      <c r="X202" s="1"/>
      <c r="Y202" s="66"/>
      <c r="Z202" s="66"/>
      <c r="AA202" s="66"/>
      <c r="AB202" s="1"/>
      <c r="AC202" s="1"/>
      <c r="AD202" s="1"/>
      <c r="AE202" s="1"/>
      <c r="AF202" s="501"/>
    </row>
    <row r="203" spans="2:32" ht="15">
      <c r="B203" s="331"/>
      <c r="D203" s="331"/>
      <c r="E203" s="332"/>
      <c r="F203" s="333"/>
      <c r="G203" s="331"/>
      <c r="H203" s="85"/>
      <c r="I203" s="477"/>
      <c r="J203" s="444"/>
      <c r="K203" s="444"/>
      <c r="L203" s="85"/>
      <c r="P203" s="85"/>
      <c r="T203" s="85"/>
      <c r="X203" s="85"/>
      <c r="Y203" s="85"/>
      <c r="Z203" s="85"/>
      <c r="AA203" s="85"/>
      <c r="AB203" s="85"/>
      <c r="AC203" s="85"/>
      <c r="AD203" s="85"/>
      <c r="AE203" s="85"/>
      <c r="AF203" s="502"/>
    </row>
    <row r="204" spans="8:32" ht="11.25">
      <c r="H204" s="83"/>
      <c r="I204" s="478"/>
      <c r="J204" s="445"/>
      <c r="K204" s="445"/>
      <c r="L204" s="83"/>
      <c r="P204" s="83"/>
      <c r="T204" s="83"/>
      <c r="X204" s="83"/>
      <c r="Y204" s="85"/>
      <c r="Z204" s="85"/>
      <c r="AA204" s="85"/>
      <c r="AB204" s="83"/>
      <c r="AC204" s="83"/>
      <c r="AD204" s="84"/>
      <c r="AE204" s="82"/>
      <c r="AF204" s="503"/>
    </row>
  </sheetData>
  <sheetProtection/>
  <mergeCells count="171">
    <mergeCell ref="S4:S5"/>
    <mergeCell ref="R57:R58"/>
    <mergeCell ref="Q57:Q58"/>
    <mergeCell ref="A1:G1"/>
    <mergeCell ref="R54:R55"/>
    <mergeCell ref="Q54:Q55"/>
    <mergeCell ref="Q12:Q13"/>
    <mergeCell ref="R10:R11"/>
    <mergeCell ref="R4:R5"/>
    <mergeCell ref="Q4:Q5"/>
    <mergeCell ref="Q59:Q60"/>
    <mergeCell ref="R59:R60"/>
    <mergeCell ref="V59:V60"/>
    <mergeCell ref="W59:W60"/>
    <mergeCell ref="W57:W58"/>
    <mergeCell ref="V57:V58"/>
    <mergeCell ref="U57:U58"/>
    <mergeCell ref="S59:S60"/>
    <mergeCell ref="S57:S58"/>
    <mergeCell ref="U6:U7"/>
    <mergeCell ref="U4:U5"/>
    <mergeCell ref="U12:U13"/>
    <mergeCell ref="U10:U11"/>
    <mergeCell ref="U8:U9"/>
    <mergeCell ref="U59:U60"/>
    <mergeCell ref="U14:U15"/>
    <mergeCell ref="W54:W55"/>
    <mergeCell ref="V54:V55"/>
    <mergeCell ref="U54:U55"/>
    <mergeCell ref="Q6:Q7"/>
    <mergeCell ref="R6:R7"/>
    <mergeCell ref="S6:S7"/>
    <mergeCell ref="Q10:Q11"/>
    <mergeCell ref="S54:S55"/>
    <mergeCell ref="Q14:Q15"/>
    <mergeCell ref="R14:R15"/>
    <mergeCell ref="S14:S15"/>
    <mergeCell ref="D59:D60"/>
    <mergeCell ref="C59:C60"/>
    <mergeCell ref="B59:B60"/>
    <mergeCell ref="A59:A60"/>
    <mergeCell ref="S10:S11"/>
    <mergeCell ref="J59:J60"/>
    <mergeCell ref="I59:I60"/>
    <mergeCell ref="G59:G60"/>
    <mergeCell ref="F59:F60"/>
    <mergeCell ref="S8:S9"/>
    <mergeCell ref="R8:R9"/>
    <mergeCell ref="Q8:Q9"/>
    <mergeCell ref="S12:S13"/>
    <mergeCell ref="R12:R13"/>
    <mergeCell ref="K59:K60"/>
    <mergeCell ref="N8:N9"/>
    <mergeCell ref="O8:O9"/>
    <mergeCell ref="M10:M11"/>
    <mergeCell ref="N10:N11"/>
    <mergeCell ref="E59:E60"/>
    <mergeCell ref="O54:O55"/>
    <mergeCell ref="M57:M58"/>
    <mergeCell ref="N57:N58"/>
    <mergeCell ref="O57:O58"/>
    <mergeCell ref="O59:O60"/>
    <mergeCell ref="N59:N60"/>
    <mergeCell ref="M59:M60"/>
    <mergeCell ref="G57:G58"/>
    <mergeCell ref="A54:A55"/>
    <mergeCell ref="K57:K58"/>
    <mergeCell ref="J57:J58"/>
    <mergeCell ref="I57:I58"/>
    <mergeCell ref="K54:K55"/>
    <mergeCell ref="J54:J55"/>
    <mergeCell ref="I54:I55"/>
    <mergeCell ref="G54:G55"/>
    <mergeCell ref="F54:F55"/>
    <mergeCell ref="E54:E55"/>
    <mergeCell ref="D54:D55"/>
    <mergeCell ref="C54:C55"/>
    <mergeCell ref="B54:B55"/>
    <mergeCell ref="M14:M15"/>
    <mergeCell ref="N14:N15"/>
    <mergeCell ref="O14:O15"/>
    <mergeCell ref="J14:J15"/>
    <mergeCell ref="K14:K15"/>
    <mergeCell ref="M54:M55"/>
    <mergeCell ref="N54:N55"/>
    <mergeCell ref="A57:A58"/>
    <mergeCell ref="B57:B58"/>
    <mergeCell ref="C57:C58"/>
    <mergeCell ref="D57:D58"/>
    <mergeCell ref="E57:E58"/>
    <mergeCell ref="F57:F58"/>
    <mergeCell ref="M12:M13"/>
    <mergeCell ref="N12:N13"/>
    <mergeCell ref="O12:O13"/>
    <mergeCell ref="I14:I15"/>
    <mergeCell ref="I12:I13"/>
    <mergeCell ref="J12:J13"/>
    <mergeCell ref="K12:K13"/>
    <mergeCell ref="N4:N5"/>
    <mergeCell ref="O4:O5"/>
    <mergeCell ref="M6:M7"/>
    <mergeCell ref="N6:N7"/>
    <mergeCell ref="O6:O7"/>
    <mergeCell ref="O10:O11"/>
    <mergeCell ref="I4:I5"/>
    <mergeCell ref="I8:I9"/>
    <mergeCell ref="J8:J9"/>
    <mergeCell ref="M8:M9"/>
    <mergeCell ref="K8:K9"/>
    <mergeCell ref="I10:I11"/>
    <mergeCell ref="J10:J11"/>
    <mergeCell ref="K10:K11"/>
    <mergeCell ref="M4:M5"/>
    <mergeCell ref="C10:C11"/>
    <mergeCell ref="B10:B11"/>
    <mergeCell ref="A10:A11"/>
    <mergeCell ref="K6:K7"/>
    <mergeCell ref="J6:J7"/>
    <mergeCell ref="I6:I7"/>
    <mergeCell ref="A6:A7"/>
    <mergeCell ref="C8:C9"/>
    <mergeCell ref="B8:B9"/>
    <mergeCell ref="A8:A9"/>
    <mergeCell ref="F12:F13"/>
    <mergeCell ref="G12:G13"/>
    <mergeCell ref="G10:G11"/>
    <mergeCell ref="F10:F11"/>
    <mergeCell ref="E10:E11"/>
    <mergeCell ref="D10:D11"/>
    <mergeCell ref="A14:A15"/>
    <mergeCell ref="A12:A13"/>
    <mergeCell ref="B12:B13"/>
    <mergeCell ref="C12:C13"/>
    <mergeCell ref="D12:D13"/>
    <mergeCell ref="E12:E13"/>
    <mergeCell ref="G14:G15"/>
    <mergeCell ref="F14:F15"/>
    <mergeCell ref="E14:E15"/>
    <mergeCell ref="D14:D15"/>
    <mergeCell ref="C14:C15"/>
    <mergeCell ref="B14:B15"/>
    <mergeCell ref="G4:G5"/>
    <mergeCell ref="F4:F5"/>
    <mergeCell ref="G8:G9"/>
    <mergeCell ref="F8:F9"/>
    <mergeCell ref="E8:E9"/>
    <mergeCell ref="D8:D9"/>
    <mergeCell ref="G6:G7"/>
    <mergeCell ref="F6:F7"/>
    <mergeCell ref="E6:E7"/>
    <mergeCell ref="D6:D7"/>
    <mergeCell ref="A2:G2"/>
    <mergeCell ref="A4:A5"/>
    <mergeCell ref="K4:K5"/>
    <mergeCell ref="J4:J5"/>
    <mergeCell ref="C6:C7"/>
    <mergeCell ref="B6:B7"/>
    <mergeCell ref="E4:E5"/>
    <mergeCell ref="D4:D5"/>
    <mergeCell ref="C4:C5"/>
    <mergeCell ref="B4:B5"/>
    <mergeCell ref="U2:W2"/>
    <mergeCell ref="U1:W1"/>
    <mergeCell ref="I1:K1"/>
    <mergeCell ref="Y2:AF2"/>
    <mergeCell ref="Y1:AF1"/>
    <mergeCell ref="M2:O2"/>
    <mergeCell ref="M1:O1"/>
    <mergeCell ref="I2:K2"/>
    <mergeCell ref="Q2:S2"/>
    <mergeCell ref="Q1:S1"/>
  </mergeCells>
  <printOptions horizontalCentered="1"/>
  <pageMargins left="0.25" right="0.25" top="0.75" bottom="0.75" header="0.3" footer="0.3"/>
  <pageSetup fitToHeight="15" fitToWidth="1" horizontalDpi="600" verticalDpi="600" orientation="landscape" paperSize="5" scale="58" r:id="rId3"/>
  <headerFooter>
    <oddHeader>&amp;CGSS11491A-ELECTRICAL
Addendum #2</oddHeader>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W157"/>
  <sheetViews>
    <sheetView zoomScaleSheetLayoutView="100" zoomScalePageLayoutView="0" workbookViewId="0" topLeftCell="A1">
      <selection activeCell="A1" sqref="A1:E1"/>
    </sheetView>
  </sheetViews>
  <sheetFormatPr defaultColWidth="9.140625" defaultRowHeight="15"/>
  <cols>
    <col min="1" max="1" width="5.7109375" style="61" bestFit="1" customWidth="1"/>
    <col min="2" max="2" width="20.7109375" style="61" bestFit="1" customWidth="1"/>
    <col min="3" max="3" width="31.00390625" style="61" bestFit="1" customWidth="1"/>
    <col min="4" max="4" width="17.57421875" style="61" bestFit="1" customWidth="1"/>
    <col min="5" max="5" width="15.8515625" style="61" bestFit="1" customWidth="1"/>
    <col min="6" max="6" width="2.7109375" style="61" customWidth="1"/>
    <col min="7" max="7" width="5.7109375" style="61" bestFit="1" customWidth="1"/>
    <col min="8" max="8" width="20.7109375" style="61" bestFit="1" customWidth="1"/>
    <col min="9" max="9" width="18.140625" style="61" bestFit="1" customWidth="1"/>
    <col min="10" max="10" width="7.140625" style="61" bestFit="1" customWidth="1"/>
    <col min="11" max="11" width="16.8515625" style="61" bestFit="1" customWidth="1"/>
    <col min="12" max="12" width="2.7109375" style="61" customWidth="1"/>
    <col min="13" max="13" width="5.7109375" style="61" bestFit="1" customWidth="1"/>
    <col min="14" max="14" width="20.7109375" style="61" bestFit="1" customWidth="1"/>
    <col min="15" max="15" width="17.7109375" style="61" bestFit="1" customWidth="1"/>
    <col min="16" max="16" width="7.140625" style="61" bestFit="1" customWidth="1"/>
    <col min="17" max="17" width="7.8515625" style="61" bestFit="1" customWidth="1"/>
    <col min="18" max="18" width="2.7109375" style="61" customWidth="1"/>
    <col min="19" max="19" width="5.7109375" style="61" bestFit="1" customWidth="1"/>
    <col min="20" max="20" width="41.7109375" style="61" bestFit="1" customWidth="1"/>
    <col min="21" max="21" width="20.421875" style="61" customWidth="1"/>
    <col min="22" max="22" width="7.140625" style="61" bestFit="1" customWidth="1"/>
    <col min="23" max="23" width="7.8515625" style="61" bestFit="1" customWidth="1"/>
    <col min="24" max="16384" width="9.140625" style="61" customWidth="1"/>
  </cols>
  <sheetData>
    <row r="1" spans="1:23" ht="16.5" thickBot="1">
      <c r="A1" s="753" t="s">
        <v>1190</v>
      </c>
      <c r="B1" s="753"/>
      <c r="C1" s="753"/>
      <c r="D1" s="753"/>
      <c r="E1" s="753"/>
      <c r="F1" s="601"/>
      <c r="G1" s="753" t="s">
        <v>1190</v>
      </c>
      <c r="H1" s="753"/>
      <c r="I1" s="753"/>
      <c r="J1" s="753"/>
      <c r="K1" s="753"/>
      <c r="L1" s="601"/>
      <c r="M1" s="753" t="s">
        <v>1190</v>
      </c>
      <c r="N1" s="753"/>
      <c r="O1" s="753"/>
      <c r="P1" s="753"/>
      <c r="Q1" s="753"/>
      <c r="R1" s="601"/>
      <c r="S1" s="753" t="s">
        <v>1190</v>
      </c>
      <c r="T1" s="753"/>
      <c r="U1" s="753"/>
      <c r="V1" s="753"/>
      <c r="W1" s="753"/>
    </row>
    <row r="2" spans="1:23" s="649" customFormat="1" ht="15.75" customHeight="1" thickBot="1">
      <c r="A2" s="736" t="s">
        <v>791</v>
      </c>
      <c r="B2" s="737"/>
      <c r="C2" s="737"/>
      <c r="D2" s="737"/>
      <c r="E2" s="738"/>
      <c r="G2" s="730" t="s">
        <v>221</v>
      </c>
      <c r="H2" s="731"/>
      <c r="I2" s="731"/>
      <c r="J2" s="731"/>
      <c r="K2" s="732"/>
      <c r="M2" s="733" t="s">
        <v>1170</v>
      </c>
      <c r="N2" s="734"/>
      <c r="O2" s="734"/>
      <c r="P2" s="734"/>
      <c r="Q2" s="735"/>
      <c r="S2" s="739" t="s">
        <v>972</v>
      </c>
      <c r="T2" s="740"/>
      <c r="U2" s="740"/>
      <c r="V2" s="740"/>
      <c r="W2" s="741"/>
    </row>
    <row r="3" spans="1:23" ht="23.25" thickBot="1">
      <c r="A3" s="548" t="s">
        <v>9</v>
      </c>
      <c r="B3" s="549" t="s">
        <v>224</v>
      </c>
      <c r="C3" s="549" t="s">
        <v>1186</v>
      </c>
      <c r="D3" s="549" t="s">
        <v>651</v>
      </c>
      <c r="E3" s="550" t="s">
        <v>228</v>
      </c>
      <c r="G3" s="548" t="s">
        <v>9</v>
      </c>
      <c r="H3" s="549" t="s">
        <v>224</v>
      </c>
      <c r="I3" s="549" t="s">
        <v>1186</v>
      </c>
      <c r="J3" s="549" t="s">
        <v>651</v>
      </c>
      <c r="K3" s="574" t="s">
        <v>228</v>
      </c>
      <c r="M3" s="548" t="s">
        <v>9</v>
      </c>
      <c r="N3" s="549" t="s">
        <v>224</v>
      </c>
      <c r="O3" s="549" t="s">
        <v>650</v>
      </c>
      <c r="P3" s="549" t="s">
        <v>651</v>
      </c>
      <c r="Q3" s="550" t="s">
        <v>228</v>
      </c>
      <c r="S3" s="548" t="s">
        <v>9</v>
      </c>
      <c r="T3" s="549" t="s">
        <v>224</v>
      </c>
      <c r="U3" s="549" t="s">
        <v>1186</v>
      </c>
      <c r="V3" s="549" t="s">
        <v>651</v>
      </c>
      <c r="W3" s="550" t="s">
        <v>228</v>
      </c>
    </row>
    <row r="4" spans="1:23" ht="11.25">
      <c r="A4" s="546">
        <v>1</v>
      </c>
      <c r="B4" s="547" t="s">
        <v>485</v>
      </c>
      <c r="C4" s="582" t="s">
        <v>844</v>
      </c>
      <c r="D4" s="583">
        <v>3</v>
      </c>
      <c r="E4" s="584">
        <v>0.17</v>
      </c>
      <c r="G4" s="546">
        <v>1</v>
      </c>
      <c r="H4" s="547" t="s">
        <v>485</v>
      </c>
      <c r="I4" s="575" t="s">
        <v>652</v>
      </c>
      <c r="J4" s="575" t="s">
        <v>657</v>
      </c>
      <c r="K4" s="576">
        <v>0.1</v>
      </c>
      <c r="M4" s="546">
        <v>1</v>
      </c>
      <c r="N4" s="547" t="s">
        <v>485</v>
      </c>
      <c r="O4" s="565" t="s">
        <v>870</v>
      </c>
      <c r="P4" s="566" t="s">
        <v>871</v>
      </c>
      <c r="Q4" s="567">
        <v>0.15</v>
      </c>
      <c r="S4" s="546">
        <v>1</v>
      </c>
      <c r="T4" s="547" t="s">
        <v>646</v>
      </c>
      <c r="U4" s="553">
        <v>40603</v>
      </c>
      <c r="V4" s="554" t="s">
        <v>973</v>
      </c>
      <c r="W4" s="555">
        <v>0.1</v>
      </c>
    </row>
    <row r="5" spans="1:23" ht="11.25">
      <c r="A5" s="76">
        <v>2</v>
      </c>
      <c r="B5" s="77" t="s">
        <v>416</v>
      </c>
      <c r="C5" s="585" t="s">
        <v>844</v>
      </c>
      <c r="D5" s="586" t="s">
        <v>846</v>
      </c>
      <c r="E5" s="587">
        <v>0</v>
      </c>
      <c r="G5" s="76">
        <v>2</v>
      </c>
      <c r="H5" s="77" t="s">
        <v>416</v>
      </c>
      <c r="I5" s="577"/>
      <c r="J5" s="577"/>
      <c r="K5" s="578" t="s">
        <v>663</v>
      </c>
      <c r="M5" s="76">
        <v>2</v>
      </c>
      <c r="N5" s="77" t="s">
        <v>416</v>
      </c>
      <c r="O5" s="562"/>
      <c r="P5" s="563"/>
      <c r="Q5" s="564"/>
      <c r="S5" s="76">
        <v>2</v>
      </c>
      <c r="T5" s="77" t="s">
        <v>654</v>
      </c>
      <c r="U5" s="556">
        <v>40603</v>
      </c>
      <c r="V5" s="557" t="s">
        <v>973</v>
      </c>
      <c r="W5" s="558">
        <v>0.1</v>
      </c>
    </row>
    <row r="6" spans="1:23" ht="11.25">
      <c r="A6" s="76">
        <v>3</v>
      </c>
      <c r="B6" s="77" t="s">
        <v>696</v>
      </c>
      <c r="C6" s="585" t="s">
        <v>844</v>
      </c>
      <c r="D6" s="586">
        <v>3</v>
      </c>
      <c r="E6" s="587">
        <v>0</v>
      </c>
      <c r="G6" s="76">
        <v>3</v>
      </c>
      <c r="H6" s="77" t="s">
        <v>696</v>
      </c>
      <c r="I6" s="577"/>
      <c r="J6" s="577"/>
      <c r="K6" s="578" t="s">
        <v>697</v>
      </c>
      <c r="M6" s="76">
        <v>3</v>
      </c>
      <c r="N6" s="77" t="s">
        <v>696</v>
      </c>
      <c r="O6" s="562"/>
      <c r="P6" s="563"/>
      <c r="Q6" s="564"/>
      <c r="S6" s="76">
        <v>3</v>
      </c>
      <c r="T6" s="77" t="s">
        <v>655</v>
      </c>
      <c r="U6" s="562"/>
      <c r="V6" s="563"/>
      <c r="W6" s="564"/>
    </row>
    <row r="7" spans="1:23" ht="11.25">
      <c r="A7" s="76">
        <v>4</v>
      </c>
      <c r="B7" s="562" t="s">
        <v>708</v>
      </c>
      <c r="C7" s="585" t="s">
        <v>844</v>
      </c>
      <c r="D7" s="586">
        <v>3</v>
      </c>
      <c r="E7" s="587">
        <v>0.2</v>
      </c>
      <c r="G7" s="76">
        <v>4</v>
      </c>
      <c r="H7" s="562" t="s">
        <v>708</v>
      </c>
      <c r="I7" s="577" t="s">
        <v>652</v>
      </c>
      <c r="J7" s="577" t="s">
        <v>657</v>
      </c>
      <c r="K7" s="578">
        <v>0.2</v>
      </c>
      <c r="M7" s="76">
        <v>4</v>
      </c>
      <c r="N7" s="562" t="s">
        <v>708</v>
      </c>
      <c r="O7" s="568" t="s">
        <v>870</v>
      </c>
      <c r="P7" s="569" t="s">
        <v>1172</v>
      </c>
      <c r="Q7" s="570">
        <v>0.05</v>
      </c>
      <c r="S7" s="76"/>
      <c r="T7" s="545" t="s">
        <v>974</v>
      </c>
      <c r="U7" s="556">
        <v>40603</v>
      </c>
      <c r="V7" s="557" t="s">
        <v>973</v>
      </c>
      <c r="W7" s="558">
        <v>0.15</v>
      </c>
    </row>
    <row r="8" spans="1:23" ht="11.25">
      <c r="A8" s="76">
        <v>5</v>
      </c>
      <c r="B8" s="77" t="s">
        <v>666</v>
      </c>
      <c r="C8" s="585" t="s">
        <v>844</v>
      </c>
      <c r="D8" s="586" t="s">
        <v>848</v>
      </c>
      <c r="E8" s="587">
        <v>0</v>
      </c>
      <c r="G8" s="76">
        <v>5</v>
      </c>
      <c r="H8" s="77" t="s">
        <v>666</v>
      </c>
      <c r="I8" s="577" t="s">
        <v>652</v>
      </c>
      <c r="J8" s="577" t="s">
        <v>657</v>
      </c>
      <c r="K8" s="578">
        <v>0.1</v>
      </c>
      <c r="M8" s="76">
        <v>5</v>
      </c>
      <c r="N8" s="77" t="s">
        <v>666</v>
      </c>
      <c r="O8" s="562"/>
      <c r="P8" s="563"/>
      <c r="Q8" s="564"/>
      <c r="S8" s="76"/>
      <c r="T8" s="545" t="s">
        <v>975</v>
      </c>
      <c r="U8" s="556">
        <v>40603</v>
      </c>
      <c r="V8" s="557" t="s">
        <v>973</v>
      </c>
      <c r="W8" s="558">
        <v>0.4</v>
      </c>
    </row>
    <row r="9" spans="1:23" ht="11.25">
      <c r="A9" s="76">
        <v>6</v>
      </c>
      <c r="B9" s="77" t="s">
        <v>661</v>
      </c>
      <c r="C9" s="585" t="s">
        <v>844</v>
      </c>
      <c r="D9" s="586">
        <v>3</v>
      </c>
      <c r="E9" s="587">
        <v>0</v>
      </c>
      <c r="G9" s="76">
        <v>6</v>
      </c>
      <c r="H9" s="77" t="s">
        <v>661</v>
      </c>
      <c r="I9" s="577"/>
      <c r="J9" s="577"/>
      <c r="K9" s="578" t="s">
        <v>662</v>
      </c>
      <c r="M9" s="76">
        <v>6</v>
      </c>
      <c r="N9" s="77" t="s">
        <v>661</v>
      </c>
      <c r="O9" s="562"/>
      <c r="P9" s="563"/>
      <c r="Q9" s="564"/>
      <c r="S9" s="76"/>
      <c r="T9" s="545" t="s">
        <v>976</v>
      </c>
      <c r="U9" s="556">
        <v>40603</v>
      </c>
      <c r="V9" s="557" t="s">
        <v>973</v>
      </c>
      <c r="W9" s="558">
        <v>0.15</v>
      </c>
    </row>
    <row r="10" spans="1:23" ht="11.25">
      <c r="A10" s="76">
        <v>7</v>
      </c>
      <c r="B10" s="77" t="s">
        <v>699</v>
      </c>
      <c r="C10" s="585" t="s">
        <v>844</v>
      </c>
      <c r="D10" s="586">
        <v>3</v>
      </c>
      <c r="E10" s="587">
        <v>0.1</v>
      </c>
      <c r="G10" s="76">
        <v>7</v>
      </c>
      <c r="H10" s="77" t="s">
        <v>699</v>
      </c>
      <c r="I10" s="577" t="s">
        <v>652</v>
      </c>
      <c r="J10" s="577" t="s">
        <v>657</v>
      </c>
      <c r="K10" s="578">
        <v>0.1</v>
      </c>
      <c r="M10" s="76">
        <v>7</v>
      </c>
      <c r="N10" s="77" t="s">
        <v>699</v>
      </c>
      <c r="O10" s="562"/>
      <c r="P10" s="563"/>
      <c r="Q10" s="564"/>
      <c r="S10" s="76"/>
      <c r="T10" s="545" t="s">
        <v>977</v>
      </c>
      <c r="U10" s="556">
        <v>40603</v>
      </c>
      <c r="V10" s="557" t="s">
        <v>973</v>
      </c>
      <c r="W10" s="558">
        <v>0.27</v>
      </c>
    </row>
    <row r="11" spans="1:23" ht="11.25">
      <c r="A11" s="76">
        <v>8</v>
      </c>
      <c r="B11" s="562" t="s">
        <v>1125</v>
      </c>
      <c r="C11" s="585" t="s">
        <v>844</v>
      </c>
      <c r="D11" s="586">
        <v>3</v>
      </c>
      <c r="E11" s="587">
        <v>0.45</v>
      </c>
      <c r="G11" s="76">
        <v>8</v>
      </c>
      <c r="H11" s="562" t="s">
        <v>1125</v>
      </c>
      <c r="I11" s="577" t="s">
        <v>652</v>
      </c>
      <c r="J11" s="577" t="s">
        <v>657</v>
      </c>
      <c r="K11" s="578" t="s">
        <v>1166</v>
      </c>
      <c r="M11" s="76">
        <v>8</v>
      </c>
      <c r="N11" s="562" t="s">
        <v>1125</v>
      </c>
      <c r="O11" s="562"/>
      <c r="P11" s="563"/>
      <c r="Q11" s="564"/>
      <c r="S11" s="76"/>
      <c r="T11" s="545" t="s">
        <v>978</v>
      </c>
      <c r="U11" s="556">
        <v>40603</v>
      </c>
      <c r="V11" s="557" t="s">
        <v>973</v>
      </c>
      <c r="W11" s="558">
        <v>0.15</v>
      </c>
    </row>
    <row r="12" spans="1:23" ht="11.25">
      <c r="A12" s="76">
        <v>9</v>
      </c>
      <c r="B12" s="77" t="s">
        <v>664</v>
      </c>
      <c r="C12" s="585" t="s">
        <v>844</v>
      </c>
      <c r="D12" s="586">
        <v>3</v>
      </c>
      <c r="E12" s="587">
        <v>0.15</v>
      </c>
      <c r="G12" s="76">
        <v>9</v>
      </c>
      <c r="H12" s="77" t="s">
        <v>664</v>
      </c>
      <c r="I12" s="577"/>
      <c r="J12" s="577"/>
      <c r="K12" s="578" t="s">
        <v>665</v>
      </c>
      <c r="M12" s="76">
        <v>9</v>
      </c>
      <c r="N12" s="77" t="s">
        <v>664</v>
      </c>
      <c r="O12" s="568"/>
      <c r="P12" s="569"/>
      <c r="Q12" s="570">
        <v>0.15</v>
      </c>
      <c r="S12" s="76"/>
      <c r="T12" s="545" t="s">
        <v>979</v>
      </c>
      <c r="U12" s="556">
        <v>40603</v>
      </c>
      <c r="V12" s="557" t="s">
        <v>973</v>
      </c>
      <c r="W12" s="558">
        <v>0.4</v>
      </c>
    </row>
    <row r="13" spans="1:23" ht="11.25">
      <c r="A13" s="76">
        <v>10</v>
      </c>
      <c r="B13" s="77" t="s">
        <v>670</v>
      </c>
      <c r="C13" s="585" t="s">
        <v>844</v>
      </c>
      <c r="D13" s="586" t="s">
        <v>710</v>
      </c>
      <c r="E13" s="587">
        <v>0.1</v>
      </c>
      <c r="G13" s="76">
        <v>10</v>
      </c>
      <c r="H13" s="77" t="s">
        <v>670</v>
      </c>
      <c r="I13" s="577"/>
      <c r="J13" s="577"/>
      <c r="K13" s="578" t="s">
        <v>665</v>
      </c>
      <c r="M13" s="76">
        <v>10</v>
      </c>
      <c r="N13" s="77" t="s">
        <v>670</v>
      </c>
      <c r="O13" s="562"/>
      <c r="P13" s="563"/>
      <c r="Q13" s="564"/>
      <c r="S13" s="76"/>
      <c r="T13" s="545" t="s">
        <v>980</v>
      </c>
      <c r="U13" s="556">
        <v>40603</v>
      </c>
      <c r="V13" s="557" t="s">
        <v>973</v>
      </c>
      <c r="W13" s="558">
        <v>0.24</v>
      </c>
    </row>
    <row r="14" spans="1:23" ht="11.25">
      <c r="A14" s="76">
        <v>11</v>
      </c>
      <c r="B14" s="77" t="s">
        <v>679</v>
      </c>
      <c r="C14" s="585" t="s">
        <v>844</v>
      </c>
      <c r="D14" s="586">
        <v>3</v>
      </c>
      <c r="E14" s="587">
        <v>0.16</v>
      </c>
      <c r="G14" s="76">
        <v>11</v>
      </c>
      <c r="H14" s="77" t="s">
        <v>679</v>
      </c>
      <c r="I14" s="577" t="s">
        <v>652</v>
      </c>
      <c r="J14" s="577" t="s">
        <v>657</v>
      </c>
      <c r="K14" s="578">
        <v>0.1</v>
      </c>
      <c r="M14" s="76">
        <v>11</v>
      </c>
      <c r="N14" s="77" t="s">
        <v>679</v>
      </c>
      <c r="O14" s="568" t="s">
        <v>870</v>
      </c>
      <c r="P14" s="569" t="s">
        <v>871</v>
      </c>
      <c r="Q14" s="570">
        <v>0.15</v>
      </c>
      <c r="S14" s="76">
        <v>4</v>
      </c>
      <c r="T14" s="77" t="s">
        <v>656</v>
      </c>
      <c r="U14" s="556">
        <v>40603</v>
      </c>
      <c r="V14" s="557" t="s">
        <v>973</v>
      </c>
      <c r="W14" s="558">
        <v>0.2</v>
      </c>
    </row>
    <row r="15" spans="1:23" ht="11.25">
      <c r="A15" s="76">
        <v>12</v>
      </c>
      <c r="B15" s="77" t="s">
        <v>669</v>
      </c>
      <c r="C15" s="585" t="s">
        <v>844</v>
      </c>
      <c r="D15" s="586" t="s">
        <v>846</v>
      </c>
      <c r="E15" s="587">
        <v>0</v>
      </c>
      <c r="G15" s="76">
        <v>12</v>
      </c>
      <c r="H15" s="77" t="s">
        <v>669</v>
      </c>
      <c r="I15" s="577" t="s">
        <v>652</v>
      </c>
      <c r="J15" s="577" t="s">
        <v>653</v>
      </c>
      <c r="K15" s="578">
        <v>0</v>
      </c>
      <c r="M15" s="76">
        <v>12</v>
      </c>
      <c r="N15" s="77" t="s">
        <v>669</v>
      </c>
      <c r="O15" s="562"/>
      <c r="P15" s="563"/>
      <c r="Q15" s="564"/>
      <c r="S15" s="76">
        <v>5</v>
      </c>
      <c r="T15" s="77" t="s">
        <v>299</v>
      </c>
      <c r="U15" s="556">
        <v>40603</v>
      </c>
      <c r="V15" s="557" t="s">
        <v>973</v>
      </c>
      <c r="W15" s="558">
        <v>0.1</v>
      </c>
    </row>
    <row r="16" spans="1:23" ht="11.25">
      <c r="A16" s="76">
        <v>13</v>
      </c>
      <c r="B16" s="77" t="s">
        <v>690</v>
      </c>
      <c r="C16" s="585" t="s">
        <v>844</v>
      </c>
      <c r="D16" s="586">
        <v>3</v>
      </c>
      <c r="E16" s="587">
        <v>0.2</v>
      </c>
      <c r="G16" s="76">
        <v>13</v>
      </c>
      <c r="H16" s="77" t="s">
        <v>690</v>
      </c>
      <c r="I16" s="577" t="s">
        <v>652</v>
      </c>
      <c r="J16" s="577" t="s">
        <v>657</v>
      </c>
      <c r="K16" s="578">
        <v>0.1</v>
      </c>
      <c r="M16" s="76">
        <v>13</v>
      </c>
      <c r="N16" s="77" t="s">
        <v>690</v>
      </c>
      <c r="O16" s="562"/>
      <c r="P16" s="563"/>
      <c r="Q16" s="564"/>
      <c r="S16" s="76">
        <v>6</v>
      </c>
      <c r="T16" s="77" t="s">
        <v>658</v>
      </c>
      <c r="U16" s="562"/>
      <c r="V16" s="563"/>
      <c r="W16" s="564"/>
    </row>
    <row r="17" spans="1:23" ht="11.25">
      <c r="A17" s="76">
        <v>14</v>
      </c>
      <c r="B17" s="77" t="s">
        <v>691</v>
      </c>
      <c r="C17" s="585" t="s">
        <v>844</v>
      </c>
      <c r="D17" s="586">
        <v>3</v>
      </c>
      <c r="E17" s="587">
        <v>0</v>
      </c>
      <c r="G17" s="76">
        <v>14</v>
      </c>
      <c r="H17" s="77" t="s">
        <v>691</v>
      </c>
      <c r="I17" s="577"/>
      <c r="J17" s="577"/>
      <c r="K17" s="578" t="s">
        <v>692</v>
      </c>
      <c r="M17" s="76">
        <v>14</v>
      </c>
      <c r="N17" s="77" t="s">
        <v>691</v>
      </c>
      <c r="O17" s="568" t="s">
        <v>870</v>
      </c>
      <c r="P17" s="569" t="s">
        <v>871</v>
      </c>
      <c r="Q17" s="570">
        <v>0.25</v>
      </c>
      <c r="S17" s="76"/>
      <c r="T17" s="545" t="s">
        <v>974</v>
      </c>
      <c r="U17" s="556">
        <v>40603</v>
      </c>
      <c r="V17" s="557" t="s">
        <v>973</v>
      </c>
      <c r="W17" s="558">
        <v>0.15</v>
      </c>
    </row>
    <row r="18" spans="1:23" ht="11.25">
      <c r="A18" s="76">
        <v>15</v>
      </c>
      <c r="B18" s="77" t="s">
        <v>701</v>
      </c>
      <c r="C18" s="585" t="s">
        <v>844</v>
      </c>
      <c r="D18" s="586">
        <v>3</v>
      </c>
      <c r="E18" s="587">
        <v>0.3</v>
      </c>
      <c r="G18" s="76">
        <v>15</v>
      </c>
      <c r="H18" s="77" t="s">
        <v>701</v>
      </c>
      <c r="I18" s="577" t="s">
        <v>652</v>
      </c>
      <c r="J18" s="577" t="s">
        <v>657</v>
      </c>
      <c r="K18" s="578">
        <v>0.45</v>
      </c>
      <c r="M18" s="76">
        <v>15</v>
      </c>
      <c r="N18" s="77" t="s">
        <v>701</v>
      </c>
      <c r="O18" s="568" t="s">
        <v>870</v>
      </c>
      <c r="P18" s="569" t="s">
        <v>871</v>
      </c>
      <c r="Q18" s="570">
        <v>0.35</v>
      </c>
      <c r="S18" s="76"/>
      <c r="T18" s="545" t="s">
        <v>981</v>
      </c>
      <c r="U18" s="556">
        <v>40603</v>
      </c>
      <c r="V18" s="557" t="s">
        <v>973</v>
      </c>
      <c r="W18" s="558">
        <v>0.22</v>
      </c>
    </row>
    <row r="19" spans="1:23" ht="11.25">
      <c r="A19" s="76">
        <v>16</v>
      </c>
      <c r="B19" s="77" t="s">
        <v>693</v>
      </c>
      <c r="C19" s="585" t="s">
        <v>844</v>
      </c>
      <c r="D19" s="586">
        <v>3</v>
      </c>
      <c r="E19" s="587">
        <v>0.1</v>
      </c>
      <c r="G19" s="76">
        <v>16</v>
      </c>
      <c r="H19" s="77" t="s">
        <v>693</v>
      </c>
      <c r="I19" s="577" t="s">
        <v>652</v>
      </c>
      <c r="J19" s="577" t="s">
        <v>657</v>
      </c>
      <c r="K19" s="578">
        <v>0.2</v>
      </c>
      <c r="M19" s="76">
        <v>16</v>
      </c>
      <c r="N19" s="77" t="s">
        <v>693</v>
      </c>
      <c r="O19" s="568" t="s">
        <v>870</v>
      </c>
      <c r="P19" s="569" t="s">
        <v>871</v>
      </c>
      <c r="Q19" s="570">
        <v>0.1</v>
      </c>
      <c r="S19" s="76"/>
      <c r="T19" s="545" t="s">
        <v>982</v>
      </c>
      <c r="U19" s="556">
        <v>40603</v>
      </c>
      <c r="V19" s="557" t="s">
        <v>973</v>
      </c>
      <c r="W19" s="558">
        <v>0.39</v>
      </c>
    </row>
    <row r="20" spans="1:23" ht="11.25">
      <c r="A20" s="76">
        <v>17</v>
      </c>
      <c r="B20" s="77" t="s">
        <v>703</v>
      </c>
      <c r="C20" s="585" t="s">
        <v>844</v>
      </c>
      <c r="D20" s="586" t="s">
        <v>846</v>
      </c>
      <c r="E20" s="587">
        <v>0</v>
      </c>
      <c r="G20" s="76">
        <v>17</v>
      </c>
      <c r="H20" s="77" t="s">
        <v>703</v>
      </c>
      <c r="I20" s="577" t="s">
        <v>652</v>
      </c>
      <c r="J20" s="577" t="s">
        <v>657</v>
      </c>
      <c r="K20" s="578">
        <v>0.1</v>
      </c>
      <c r="M20" s="76">
        <v>17</v>
      </c>
      <c r="N20" s="77" t="s">
        <v>703</v>
      </c>
      <c r="O20" s="562"/>
      <c r="P20" s="563"/>
      <c r="Q20" s="564"/>
      <c r="S20" s="76"/>
      <c r="T20" s="545" t="s">
        <v>976</v>
      </c>
      <c r="U20" s="556">
        <v>40603</v>
      </c>
      <c r="V20" s="557" t="s">
        <v>973</v>
      </c>
      <c r="W20" s="558">
        <v>0.15</v>
      </c>
    </row>
    <row r="21" spans="1:23" ht="11.25">
      <c r="A21" s="76">
        <v>18</v>
      </c>
      <c r="B21" s="77" t="s">
        <v>654</v>
      </c>
      <c r="C21" s="585" t="s">
        <v>844</v>
      </c>
      <c r="D21" s="586" t="s">
        <v>846</v>
      </c>
      <c r="E21" s="587">
        <v>0</v>
      </c>
      <c r="G21" s="76">
        <v>18</v>
      </c>
      <c r="H21" s="77" t="s">
        <v>654</v>
      </c>
      <c r="I21" s="577" t="s">
        <v>652</v>
      </c>
      <c r="J21" s="577" t="s">
        <v>653</v>
      </c>
      <c r="K21" s="578">
        <v>0.05</v>
      </c>
      <c r="M21" s="76">
        <v>18</v>
      </c>
      <c r="N21" s="77" t="s">
        <v>654</v>
      </c>
      <c r="O21" s="562"/>
      <c r="P21" s="563"/>
      <c r="Q21" s="564"/>
      <c r="S21" s="76"/>
      <c r="T21" s="545" t="s">
        <v>977</v>
      </c>
      <c r="U21" s="556">
        <v>40603</v>
      </c>
      <c r="V21" s="557" t="s">
        <v>973</v>
      </c>
      <c r="W21" s="558">
        <v>0.26</v>
      </c>
    </row>
    <row r="22" spans="1:23" ht="11.25">
      <c r="A22" s="76">
        <v>19</v>
      </c>
      <c r="B22" s="77" t="s">
        <v>685</v>
      </c>
      <c r="C22" s="585" t="s">
        <v>844</v>
      </c>
      <c r="D22" s="586">
        <v>3</v>
      </c>
      <c r="E22" s="587">
        <v>0.12</v>
      </c>
      <c r="G22" s="76">
        <v>19</v>
      </c>
      <c r="H22" s="77" t="s">
        <v>685</v>
      </c>
      <c r="I22" s="577" t="s">
        <v>652</v>
      </c>
      <c r="J22" s="577" t="s">
        <v>657</v>
      </c>
      <c r="K22" s="578">
        <v>0.2</v>
      </c>
      <c r="M22" s="76">
        <v>19</v>
      </c>
      <c r="N22" s="77" t="s">
        <v>685</v>
      </c>
      <c r="O22" s="568" t="s">
        <v>870</v>
      </c>
      <c r="P22" s="569" t="s">
        <v>871</v>
      </c>
      <c r="Q22" s="570">
        <v>0.16</v>
      </c>
      <c r="S22" s="76"/>
      <c r="T22" s="545" t="s">
        <v>978</v>
      </c>
      <c r="U22" s="556">
        <v>40603</v>
      </c>
      <c r="V22" s="557" t="s">
        <v>973</v>
      </c>
      <c r="W22" s="558">
        <v>0.25</v>
      </c>
    </row>
    <row r="23" spans="1:23" ht="11.25">
      <c r="A23" s="76">
        <v>20</v>
      </c>
      <c r="B23" s="77" t="s">
        <v>672</v>
      </c>
      <c r="C23" s="562"/>
      <c r="D23" s="563"/>
      <c r="E23" s="564"/>
      <c r="G23" s="76">
        <v>20</v>
      </c>
      <c r="H23" s="77" t="s">
        <v>672</v>
      </c>
      <c r="I23" s="562"/>
      <c r="J23" s="562"/>
      <c r="K23" s="581"/>
      <c r="M23" s="76">
        <v>20</v>
      </c>
      <c r="N23" s="77" t="s">
        <v>672</v>
      </c>
      <c r="O23" s="562"/>
      <c r="P23" s="563"/>
      <c r="Q23" s="564"/>
      <c r="S23" s="76"/>
      <c r="T23" s="545" t="s">
        <v>979</v>
      </c>
      <c r="U23" s="556">
        <v>40603</v>
      </c>
      <c r="V23" s="557" t="s">
        <v>973</v>
      </c>
      <c r="W23" s="558">
        <v>0.39</v>
      </c>
    </row>
    <row r="24" spans="1:23" ht="11.25">
      <c r="A24" s="76">
        <v>21</v>
      </c>
      <c r="B24" s="77" t="s">
        <v>688</v>
      </c>
      <c r="C24" s="585" t="s">
        <v>844</v>
      </c>
      <c r="D24" s="586" t="s">
        <v>710</v>
      </c>
      <c r="E24" s="587">
        <v>0.35</v>
      </c>
      <c r="G24" s="76">
        <v>21</v>
      </c>
      <c r="H24" s="77" t="s">
        <v>688</v>
      </c>
      <c r="I24" s="577" t="s">
        <v>652</v>
      </c>
      <c r="J24" s="577" t="s">
        <v>657</v>
      </c>
      <c r="K24" s="578">
        <v>0.5</v>
      </c>
      <c r="M24" s="76">
        <v>21</v>
      </c>
      <c r="N24" s="77" t="s">
        <v>688</v>
      </c>
      <c r="O24" s="568" t="s">
        <v>870</v>
      </c>
      <c r="P24" s="569" t="s">
        <v>710</v>
      </c>
      <c r="Q24" s="570">
        <v>0.35</v>
      </c>
      <c r="S24" s="76">
        <v>7</v>
      </c>
      <c r="T24" s="77" t="s">
        <v>659</v>
      </c>
      <c r="U24" s="556">
        <v>40603</v>
      </c>
      <c r="V24" s="557" t="s">
        <v>973</v>
      </c>
      <c r="W24" s="558">
        <v>0.2</v>
      </c>
    </row>
    <row r="25" spans="1:23" ht="11.25">
      <c r="A25" s="76">
        <v>22</v>
      </c>
      <c r="B25" s="77" t="s">
        <v>655</v>
      </c>
      <c r="C25" s="585" t="s">
        <v>844</v>
      </c>
      <c r="D25" s="586" t="s">
        <v>847</v>
      </c>
      <c r="E25" s="587">
        <v>0.2</v>
      </c>
      <c r="G25" s="76">
        <v>22</v>
      </c>
      <c r="H25" s="77" t="s">
        <v>655</v>
      </c>
      <c r="I25" s="577" t="s">
        <v>652</v>
      </c>
      <c r="J25" s="577" t="s">
        <v>653</v>
      </c>
      <c r="K25" s="578">
        <v>0.2</v>
      </c>
      <c r="M25" s="76">
        <v>22</v>
      </c>
      <c r="N25" s="77" t="s">
        <v>655</v>
      </c>
      <c r="O25" s="568" t="s">
        <v>870</v>
      </c>
      <c r="P25" s="569" t="s">
        <v>871</v>
      </c>
      <c r="Q25" s="570">
        <v>0.2</v>
      </c>
      <c r="S25" s="76">
        <v>8</v>
      </c>
      <c r="T25" s="77" t="s">
        <v>660</v>
      </c>
      <c r="U25" s="562"/>
      <c r="V25" s="563"/>
      <c r="W25" s="564"/>
    </row>
    <row r="26" spans="1:23" ht="11.25">
      <c r="A26" s="76">
        <v>23</v>
      </c>
      <c r="B26" s="77" t="s">
        <v>656</v>
      </c>
      <c r="C26" s="585" t="s">
        <v>844</v>
      </c>
      <c r="D26" s="586">
        <v>3</v>
      </c>
      <c r="E26" s="587">
        <v>0.2</v>
      </c>
      <c r="G26" s="76">
        <v>23</v>
      </c>
      <c r="H26" s="77" t="s">
        <v>656</v>
      </c>
      <c r="I26" s="577" t="s">
        <v>652</v>
      </c>
      <c r="J26" s="577" t="s">
        <v>653</v>
      </c>
      <c r="K26" s="578">
        <v>0.2</v>
      </c>
      <c r="M26" s="76">
        <v>23</v>
      </c>
      <c r="N26" s="77" t="s">
        <v>656</v>
      </c>
      <c r="O26" s="568" t="s">
        <v>870</v>
      </c>
      <c r="P26" s="569" t="s">
        <v>871</v>
      </c>
      <c r="Q26" s="570">
        <v>0.2</v>
      </c>
      <c r="S26" s="76"/>
      <c r="T26" s="545" t="s">
        <v>983</v>
      </c>
      <c r="U26" s="556">
        <v>40603</v>
      </c>
      <c r="V26" s="557" t="s">
        <v>973</v>
      </c>
      <c r="W26" s="558">
        <v>0.2</v>
      </c>
    </row>
    <row r="27" spans="1:23" ht="11.25">
      <c r="A27" s="76">
        <v>24</v>
      </c>
      <c r="B27" s="77" t="s">
        <v>686</v>
      </c>
      <c r="C27" s="585" t="s">
        <v>844</v>
      </c>
      <c r="D27" s="586">
        <v>3</v>
      </c>
      <c r="E27" s="587">
        <v>0.2</v>
      </c>
      <c r="G27" s="76">
        <v>24</v>
      </c>
      <c r="H27" s="77" t="s">
        <v>686</v>
      </c>
      <c r="I27" s="577" t="s">
        <v>652</v>
      </c>
      <c r="J27" s="577" t="s">
        <v>657</v>
      </c>
      <c r="K27" s="578">
        <v>0.2</v>
      </c>
      <c r="M27" s="76">
        <v>24</v>
      </c>
      <c r="N27" s="77" t="s">
        <v>686</v>
      </c>
      <c r="O27" s="568" t="s">
        <v>870</v>
      </c>
      <c r="P27" s="569" t="s">
        <v>871</v>
      </c>
      <c r="Q27" s="570">
        <v>0.18</v>
      </c>
      <c r="S27" s="76">
        <v>9</v>
      </c>
      <c r="T27" s="77" t="s">
        <v>661</v>
      </c>
      <c r="U27" s="556">
        <v>40603</v>
      </c>
      <c r="V27" s="557" t="s">
        <v>973</v>
      </c>
      <c r="W27" s="558">
        <v>0.1</v>
      </c>
    </row>
    <row r="28" spans="1:23" ht="11.25">
      <c r="A28" s="76">
        <v>25</v>
      </c>
      <c r="B28" s="77" t="s">
        <v>668</v>
      </c>
      <c r="C28" s="585" t="s">
        <v>844</v>
      </c>
      <c r="D28" s="586">
        <v>3</v>
      </c>
      <c r="E28" s="587">
        <v>0.15</v>
      </c>
      <c r="G28" s="76">
        <v>25</v>
      </c>
      <c r="H28" s="77" t="s">
        <v>668</v>
      </c>
      <c r="I28" s="577" t="s">
        <v>652</v>
      </c>
      <c r="J28" s="577" t="s">
        <v>657</v>
      </c>
      <c r="K28" s="578">
        <v>0.3</v>
      </c>
      <c r="M28" s="76">
        <v>25</v>
      </c>
      <c r="N28" s="77" t="s">
        <v>668</v>
      </c>
      <c r="O28" s="568" t="s">
        <v>870</v>
      </c>
      <c r="P28" s="569" t="s">
        <v>871</v>
      </c>
      <c r="Q28" s="570">
        <v>0.15</v>
      </c>
      <c r="S28" s="76">
        <v>10</v>
      </c>
      <c r="T28" s="77" t="s">
        <v>416</v>
      </c>
      <c r="U28" s="562"/>
      <c r="V28" s="563"/>
      <c r="W28" s="564"/>
    </row>
    <row r="29" spans="1:23" ht="11.25">
      <c r="A29" s="76">
        <v>26</v>
      </c>
      <c r="B29" s="77" t="s">
        <v>578</v>
      </c>
      <c r="C29" s="585" t="s">
        <v>844</v>
      </c>
      <c r="D29" s="586">
        <v>3</v>
      </c>
      <c r="E29" s="587">
        <v>0.17</v>
      </c>
      <c r="G29" s="76">
        <v>26</v>
      </c>
      <c r="H29" s="77" t="s">
        <v>578</v>
      </c>
      <c r="I29" s="577" t="s">
        <v>652</v>
      </c>
      <c r="J29" s="577" t="s">
        <v>657</v>
      </c>
      <c r="K29" s="578">
        <v>0.15</v>
      </c>
      <c r="M29" s="76">
        <v>26</v>
      </c>
      <c r="N29" s="77" t="s">
        <v>578</v>
      </c>
      <c r="O29" s="568" t="s">
        <v>870</v>
      </c>
      <c r="P29" s="569" t="s">
        <v>871</v>
      </c>
      <c r="Q29" s="570">
        <v>0.12</v>
      </c>
      <c r="S29" s="76">
        <v>11</v>
      </c>
      <c r="T29" s="77" t="s">
        <v>664</v>
      </c>
      <c r="U29" s="556">
        <v>40603</v>
      </c>
      <c r="V29" s="557" t="s">
        <v>973</v>
      </c>
      <c r="W29" s="558">
        <v>0.2</v>
      </c>
    </row>
    <row r="30" spans="1:23" ht="11.25">
      <c r="A30" s="76">
        <v>27</v>
      </c>
      <c r="B30" s="562" t="s">
        <v>1126</v>
      </c>
      <c r="C30" s="585"/>
      <c r="D30" s="586"/>
      <c r="E30" s="587" t="s">
        <v>1128</v>
      </c>
      <c r="G30" s="76">
        <v>27</v>
      </c>
      <c r="H30" s="562" t="s">
        <v>1126</v>
      </c>
      <c r="I30" s="577"/>
      <c r="J30" s="577"/>
      <c r="K30" s="578" t="s">
        <v>1167</v>
      </c>
      <c r="M30" s="76">
        <v>27</v>
      </c>
      <c r="N30" s="562" t="s">
        <v>1126</v>
      </c>
      <c r="O30" s="562"/>
      <c r="P30" s="563"/>
      <c r="Q30" s="564"/>
      <c r="S30" s="76">
        <v>12</v>
      </c>
      <c r="T30" s="77" t="s">
        <v>666</v>
      </c>
      <c r="U30" s="556">
        <v>40603</v>
      </c>
      <c r="V30" s="557" t="s">
        <v>973</v>
      </c>
      <c r="W30" s="558">
        <v>0.15</v>
      </c>
    </row>
    <row r="31" spans="1:23" ht="11.25">
      <c r="A31" s="76">
        <v>28</v>
      </c>
      <c r="B31" s="77" t="s">
        <v>680</v>
      </c>
      <c r="C31" s="585" t="s">
        <v>844</v>
      </c>
      <c r="D31" s="586">
        <v>3</v>
      </c>
      <c r="E31" s="587">
        <v>0.17</v>
      </c>
      <c r="G31" s="76">
        <v>28</v>
      </c>
      <c r="H31" s="77" t="s">
        <v>680</v>
      </c>
      <c r="I31" s="577" t="s">
        <v>652</v>
      </c>
      <c r="J31" s="577" t="s">
        <v>657</v>
      </c>
      <c r="K31" s="578">
        <v>0.17</v>
      </c>
      <c r="M31" s="76">
        <v>28</v>
      </c>
      <c r="N31" s="77" t="s">
        <v>680</v>
      </c>
      <c r="O31" s="568" t="s">
        <v>870</v>
      </c>
      <c r="P31" s="569" t="s">
        <v>871</v>
      </c>
      <c r="Q31" s="570">
        <v>0.15</v>
      </c>
      <c r="S31" s="76">
        <v>13</v>
      </c>
      <c r="T31" s="77" t="s">
        <v>667</v>
      </c>
      <c r="U31" s="556">
        <v>40603</v>
      </c>
      <c r="V31" s="557" t="s">
        <v>973</v>
      </c>
      <c r="W31" s="558">
        <v>0.1</v>
      </c>
    </row>
    <row r="32" spans="1:23" ht="11.25">
      <c r="A32" s="76">
        <v>29</v>
      </c>
      <c r="B32" s="77" t="s">
        <v>702</v>
      </c>
      <c r="C32" s="585" t="s">
        <v>844</v>
      </c>
      <c r="D32" s="586">
        <v>3</v>
      </c>
      <c r="E32" s="587">
        <v>0.2</v>
      </c>
      <c r="G32" s="76">
        <v>29</v>
      </c>
      <c r="H32" s="77" t="s">
        <v>702</v>
      </c>
      <c r="I32" s="577" t="s">
        <v>652</v>
      </c>
      <c r="J32" s="577" t="s">
        <v>657</v>
      </c>
      <c r="K32" s="578">
        <v>0.1</v>
      </c>
      <c r="M32" s="76">
        <v>29</v>
      </c>
      <c r="N32" s="77" t="s">
        <v>702</v>
      </c>
      <c r="O32" s="568" t="s">
        <v>870</v>
      </c>
      <c r="P32" s="569" t="s">
        <v>871</v>
      </c>
      <c r="Q32" s="570">
        <v>0.18</v>
      </c>
      <c r="S32" s="76">
        <v>14</v>
      </c>
      <c r="T32" s="77" t="s">
        <v>668</v>
      </c>
      <c r="U32" s="562"/>
      <c r="V32" s="563"/>
      <c r="W32" s="564"/>
    </row>
    <row r="33" spans="1:23" ht="11.25">
      <c r="A33" s="76">
        <v>30</v>
      </c>
      <c r="B33" s="77" t="s">
        <v>659</v>
      </c>
      <c r="C33" s="585" t="s">
        <v>844</v>
      </c>
      <c r="D33" s="586">
        <v>3</v>
      </c>
      <c r="E33" s="587">
        <v>0.22</v>
      </c>
      <c r="G33" s="76">
        <v>30</v>
      </c>
      <c r="H33" s="77" t="s">
        <v>659</v>
      </c>
      <c r="I33" s="577" t="s">
        <v>652</v>
      </c>
      <c r="J33" s="577" t="s">
        <v>657</v>
      </c>
      <c r="K33" s="578">
        <v>0.3</v>
      </c>
      <c r="M33" s="76">
        <v>30</v>
      </c>
      <c r="N33" s="77" t="s">
        <v>659</v>
      </c>
      <c r="O33" s="568" t="s">
        <v>870</v>
      </c>
      <c r="P33" s="569" t="s">
        <v>871</v>
      </c>
      <c r="Q33" s="570">
        <v>0.17</v>
      </c>
      <c r="S33" s="76"/>
      <c r="T33" s="545" t="s">
        <v>984</v>
      </c>
      <c r="U33" s="556">
        <v>40603</v>
      </c>
      <c r="V33" s="557" t="s">
        <v>973</v>
      </c>
      <c r="W33" s="558">
        <v>0.24</v>
      </c>
    </row>
    <row r="34" spans="1:23" ht="11.25">
      <c r="A34" s="76">
        <v>31</v>
      </c>
      <c r="B34" s="77" t="s">
        <v>694</v>
      </c>
      <c r="C34" s="585" t="s">
        <v>844</v>
      </c>
      <c r="D34" s="586" t="s">
        <v>851</v>
      </c>
      <c r="E34" s="587">
        <v>0.3</v>
      </c>
      <c r="G34" s="76">
        <v>31</v>
      </c>
      <c r="H34" s="77" t="s">
        <v>694</v>
      </c>
      <c r="I34" s="577"/>
      <c r="J34" s="577"/>
      <c r="K34" s="578" t="s">
        <v>695</v>
      </c>
      <c r="M34" s="76">
        <v>31</v>
      </c>
      <c r="N34" s="77" t="s">
        <v>694</v>
      </c>
      <c r="O34" s="562"/>
      <c r="P34" s="563"/>
      <c r="Q34" s="564"/>
      <c r="S34" s="76"/>
      <c r="T34" s="545" t="s">
        <v>985</v>
      </c>
      <c r="U34" s="556">
        <v>40603</v>
      </c>
      <c r="V34" s="557" t="s">
        <v>973</v>
      </c>
      <c r="W34" s="558">
        <v>0.24</v>
      </c>
    </row>
    <row r="35" spans="1:23" ht="11.25">
      <c r="A35" s="76">
        <v>32</v>
      </c>
      <c r="B35" s="77" t="s">
        <v>687</v>
      </c>
      <c r="C35" s="562"/>
      <c r="D35" s="563"/>
      <c r="E35" s="564"/>
      <c r="G35" s="76">
        <v>32</v>
      </c>
      <c r="H35" s="77" t="s">
        <v>687</v>
      </c>
      <c r="I35" s="562"/>
      <c r="J35" s="562"/>
      <c r="K35" s="581"/>
      <c r="M35" s="76">
        <v>32</v>
      </c>
      <c r="N35" s="77" t="s">
        <v>687</v>
      </c>
      <c r="O35" s="562"/>
      <c r="P35" s="563"/>
      <c r="Q35" s="564"/>
      <c r="S35" s="76"/>
      <c r="T35" s="545" t="s">
        <v>986</v>
      </c>
      <c r="U35" s="556">
        <v>40603</v>
      </c>
      <c r="V35" s="557" t="s">
        <v>973</v>
      </c>
      <c r="W35" s="558">
        <v>0.16</v>
      </c>
    </row>
    <row r="36" spans="1:23" ht="11.25">
      <c r="A36" s="76">
        <v>33</v>
      </c>
      <c r="B36" s="77" t="s">
        <v>684</v>
      </c>
      <c r="C36" s="562"/>
      <c r="D36" s="563"/>
      <c r="E36" s="564"/>
      <c r="G36" s="76">
        <v>33</v>
      </c>
      <c r="H36" s="77" t="s">
        <v>684</v>
      </c>
      <c r="I36" s="577"/>
      <c r="J36" s="577"/>
      <c r="K36" s="578" t="s">
        <v>677</v>
      </c>
      <c r="M36" s="76">
        <v>33</v>
      </c>
      <c r="N36" s="77" t="s">
        <v>684</v>
      </c>
      <c r="O36" s="562"/>
      <c r="P36" s="563"/>
      <c r="Q36" s="564"/>
      <c r="S36" s="76"/>
      <c r="T36" s="545" t="s">
        <v>987</v>
      </c>
      <c r="U36" s="556">
        <v>40603</v>
      </c>
      <c r="V36" s="557" t="s">
        <v>973</v>
      </c>
      <c r="W36" s="558">
        <v>0.24</v>
      </c>
    </row>
    <row r="37" spans="1:23" ht="11.25">
      <c r="A37" s="76">
        <v>34</v>
      </c>
      <c r="B37" s="77" t="s">
        <v>675</v>
      </c>
      <c r="C37" s="585" t="s">
        <v>850</v>
      </c>
      <c r="D37" s="586">
        <v>3</v>
      </c>
      <c r="E37" s="587">
        <v>0</v>
      </c>
      <c r="G37" s="76">
        <v>34</v>
      </c>
      <c r="H37" s="77" t="s">
        <v>675</v>
      </c>
      <c r="I37" s="577"/>
      <c r="J37" s="577"/>
      <c r="K37" s="578" t="s">
        <v>1168</v>
      </c>
      <c r="M37" s="76">
        <v>34</v>
      </c>
      <c r="N37" s="77" t="s">
        <v>675</v>
      </c>
      <c r="O37" s="562"/>
      <c r="P37" s="563"/>
      <c r="Q37" s="564"/>
      <c r="S37" s="76"/>
      <c r="T37" s="545" t="s">
        <v>988</v>
      </c>
      <c r="U37" s="556">
        <v>40603</v>
      </c>
      <c r="V37" s="557" t="s">
        <v>973</v>
      </c>
      <c r="W37" s="558">
        <v>0.15</v>
      </c>
    </row>
    <row r="38" spans="1:23" ht="11.25">
      <c r="A38" s="76">
        <v>35</v>
      </c>
      <c r="B38" s="77" t="s">
        <v>706</v>
      </c>
      <c r="C38" s="585" t="s">
        <v>844</v>
      </c>
      <c r="D38" s="586">
        <v>3</v>
      </c>
      <c r="E38" s="587">
        <v>0.3</v>
      </c>
      <c r="G38" s="76">
        <v>35</v>
      </c>
      <c r="H38" s="77" t="s">
        <v>706</v>
      </c>
      <c r="I38" s="577" t="s">
        <v>652</v>
      </c>
      <c r="J38" s="577" t="s">
        <v>657</v>
      </c>
      <c r="K38" s="578">
        <v>0.4</v>
      </c>
      <c r="M38" s="76">
        <v>35</v>
      </c>
      <c r="N38" s="77" t="s">
        <v>706</v>
      </c>
      <c r="O38" s="568" t="s">
        <v>870</v>
      </c>
      <c r="P38" s="569" t="s">
        <v>871</v>
      </c>
      <c r="Q38" s="570">
        <v>0.35</v>
      </c>
      <c r="S38" s="76"/>
      <c r="T38" s="545" t="s">
        <v>989</v>
      </c>
      <c r="U38" s="556">
        <v>40603</v>
      </c>
      <c r="V38" s="557" t="s">
        <v>973</v>
      </c>
      <c r="W38" s="558">
        <v>0.24</v>
      </c>
    </row>
    <row r="39" spans="1:23" ht="11.25">
      <c r="A39" s="76">
        <v>36</v>
      </c>
      <c r="B39" s="77" t="s">
        <v>682</v>
      </c>
      <c r="C39" s="585" t="s">
        <v>844</v>
      </c>
      <c r="D39" s="586">
        <v>3</v>
      </c>
      <c r="E39" s="587">
        <v>0.15</v>
      </c>
      <c r="G39" s="76">
        <v>36</v>
      </c>
      <c r="H39" s="77" t="s">
        <v>682</v>
      </c>
      <c r="I39" s="577"/>
      <c r="J39" s="577"/>
      <c r="K39" s="578" t="s">
        <v>665</v>
      </c>
      <c r="M39" s="76">
        <v>36</v>
      </c>
      <c r="N39" s="77" t="s">
        <v>682</v>
      </c>
      <c r="O39" s="562"/>
      <c r="P39" s="563"/>
      <c r="Q39" s="564"/>
      <c r="S39" s="76"/>
      <c r="T39" s="545" t="s">
        <v>990</v>
      </c>
      <c r="U39" s="556">
        <v>40603</v>
      </c>
      <c r="V39" s="557" t="s">
        <v>973</v>
      </c>
      <c r="W39" s="558">
        <v>0.15</v>
      </c>
    </row>
    <row r="40" spans="1:23" ht="11.25">
      <c r="A40" s="76">
        <v>37</v>
      </c>
      <c r="B40" s="77" t="s">
        <v>678</v>
      </c>
      <c r="C40" s="562"/>
      <c r="D40" s="563"/>
      <c r="E40" s="564"/>
      <c r="G40" s="76">
        <v>37</v>
      </c>
      <c r="H40" s="77" t="s">
        <v>678</v>
      </c>
      <c r="I40" s="577"/>
      <c r="J40" s="577"/>
      <c r="K40" s="578" t="s">
        <v>677</v>
      </c>
      <c r="M40" s="76">
        <v>37</v>
      </c>
      <c r="N40" s="77" t="s">
        <v>678</v>
      </c>
      <c r="O40" s="562"/>
      <c r="P40" s="563"/>
      <c r="Q40" s="564"/>
      <c r="S40" s="76"/>
      <c r="T40" s="545" t="s">
        <v>991</v>
      </c>
      <c r="U40" s="556">
        <v>40603</v>
      </c>
      <c r="V40" s="557" t="s">
        <v>973</v>
      </c>
      <c r="W40" s="558">
        <v>0.2</v>
      </c>
    </row>
    <row r="41" spans="1:23" ht="11.25">
      <c r="A41" s="76">
        <v>38</v>
      </c>
      <c r="B41" s="77" t="s">
        <v>676</v>
      </c>
      <c r="C41" s="562"/>
      <c r="D41" s="563"/>
      <c r="E41" s="564"/>
      <c r="G41" s="76">
        <v>38</v>
      </c>
      <c r="H41" s="77" t="s">
        <v>676</v>
      </c>
      <c r="I41" s="577"/>
      <c r="J41" s="577"/>
      <c r="K41" s="578" t="s">
        <v>677</v>
      </c>
      <c r="M41" s="76">
        <v>38</v>
      </c>
      <c r="N41" s="77" t="s">
        <v>676</v>
      </c>
      <c r="O41" s="562"/>
      <c r="P41" s="563"/>
      <c r="Q41" s="564"/>
      <c r="S41" s="76"/>
      <c r="T41" s="545" t="s">
        <v>992</v>
      </c>
      <c r="U41" s="556">
        <v>40603</v>
      </c>
      <c r="V41" s="557" t="s">
        <v>973</v>
      </c>
      <c r="W41" s="558">
        <v>0.16</v>
      </c>
    </row>
    <row r="42" spans="1:23" ht="11.25">
      <c r="A42" s="76">
        <v>39</v>
      </c>
      <c r="B42" s="77" t="s">
        <v>700</v>
      </c>
      <c r="C42" s="585" t="s">
        <v>844</v>
      </c>
      <c r="D42" s="586">
        <v>3</v>
      </c>
      <c r="E42" s="587">
        <v>0.1</v>
      </c>
      <c r="G42" s="76">
        <v>39</v>
      </c>
      <c r="H42" s="77" t="s">
        <v>700</v>
      </c>
      <c r="I42" s="577" t="s">
        <v>652</v>
      </c>
      <c r="J42" s="577" t="s">
        <v>657</v>
      </c>
      <c r="K42" s="578">
        <v>0.4</v>
      </c>
      <c r="M42" s="76">
        <v>39</v>
      </c>
      <c r="N42" s="77" t="s">
        <v>700</v>
      </c>
      <c r="O42" s="568" t="s">
        <v>870</v>
      </c>
      <c r="P42" s="569" t="s">
        <v>871</v>
      </c>
      <c r="Q42" s="570">
        <v>0.3</v>
      </c>
      <c r="S42" s="76"/>
      <c r="T42" s="545" t="s">
        <v>993</v>
      </c>
      <c r="U42" s="556">
        <v>40603</v>
      </c>
      <c r="V42" s="557" t="s">
        <v>973</v>
      </c>
      <c r="W42" s="558">
        <v>0.16</v>
      </c>
    </row>
    <row r="43" spans="1:23" ht="11.25">
      <c r="A43" s="76">
        <v>40</v>
      </c>
      <c r="B43" s="77" t="s">
        <v>683</v>
      </c>
      <c r="C43" s="585" t="s">
        <v>844</v>
      </c>
      <c r="D43" s="586">
        <v>3</v>
      </c>
      <c r="E43" s="587">
        <v>0.15</v>
      </c>
      <c r="G43" s="76">
        <v>40</v>
      </c>
      <c r="H43" s="77" t="s">
        <v>683</v>
      </c>
      <c r="I43" s="577" t="s">
        <v>652</v>
      </c>
      <c r="J43" s="577" t="s">
        <v>657</v>
      </c>
      <c r="K43" s="578">
        <v>0.2</v>
      </c>
      <c r="M43" s="76">
        <v>40</v>
      </c>
      <c r="N43" s="77" t="s">
        <v>683</v>
      </c>
      <c r="O43" s="562"/>
      <c r="P43" s="563"/>
      <c r="Q43" s="564"/>
      <c r="S43" s="76">
        <v>15</v>
      </c>
      <c r="T43" s="77" t="s">
        <v>669</v>
      </c>
      <c r="U43" s="562"/>
      <c r="V43" s="563"/>
      <c r="W43" s="564"/>
    </row>
    <row r="44" spans="1:23" ht="11.25">
      <c r="A44" s="76">
        <v>41</v>
      </c>
      <c r="B44" s="77" t="s">
        <v>658</v>
      </c>
      <c r="C44" s="585" t="s">
        <v>844</v>
      </c>
      <c r="D44" s="586" t="s">
        <v>848</v>
      </c>
      <c r="E44" s="587">
        <v>0</v>
      </c>
      <c r="G44" s="76">
        <v>41</v>
      </c>
      <c r="H44" s="77" t="s">
        <v>658</v>
      </c>
      <c r="I44" s="577" t="s">
        <v>652</v>
      </c>
      <c r="J44" s="577" t="s">
        <v>657</v>
      </c>
      <c r="K44" s="578" t="s">
        <v>37</v>
      </c>
      <c r="M44" s="76">
        <v>41</v>
      </c>
      <c r="N44" s="77" t="s">
        <v>658</v>
      </c>
      <c r="O44" s="562"/>
      <c r="P44" s="563"/>
      <c r="Q44" s="564"/>
      <c r="S44" s="76"/>
      <c r="T44" s="545" t="s">
        <v>994</v>
      </c>
      <c r="U44" s="556">
        <v>40603</v>
      </c>
      <c r="V44" s="557" t="s">
        <v>973</v>
      </c>
      <c r="W44" s="558">
        <v>0.1</v>
      </c>
    </row>
    <row r="45" spans="1:23" ht="11.25">
      <c r="A45" s="76">
        <v>42</v>
      </c>
      <c r="B45" s="77" t="s">
        <v>667</v>
      </c>
      <c r="C45" s="585" t="s">
        <v>844</v>
      </c>
      <c r="D45" s="586" t="s">
        <v>710</v>
      </c>
      <c r="E45" s="587">
        <v>0</v>
      </c>
      <c r="G45" s="76">
        <v>42</v>
      </c>
      <c r="H45" s="77" t="s">
        <v>667</v>
      </c>
      <c r="I45" s="577" t="s">
        <v>652</v>
      </c>
      <c r="J45" s="577" t="s">
        <v>657</v>
      </c>
      <c r="K45" s="578">
        <v>0.1</v>
      </c>
      <c r="M45" s="76">
        <v>42</v>
      </c>
      <c r="N45" s="77" t="s">
        <v>667</v>
      </c>
      <c r="O45" s="568" t="s">
        <v>870</v>
      </c>
      <c r="P45" s="569" t="s">
        <v>710</v>
      </c>
      <c r="Q45" s="570">
        <v>0.16</v>
      </c>
      <c r="S45" s="76"/>
      <c r="T45" s="545" t="s">
        <v>995</v>
      </c>
      <c r="U45" s="556">
        <v>40603</v>
      </c>
      <c r="V45" s="557" t="s">
        <v>973</v>
      </c>
      <c r="W45" s="558">
        <v>0.1</v>
      </c>
    </row>
    <row r="46" spans="1:23" ht="11.25">
      <c r="A46" s="76">
        <v>43</v>
      </c>
      <c r="B46" s="77" t="s">
        <v>673</v>
      </c>
      <c r="C46" s="585" t="s">
        <v>844</v>
      </c>
      <c r="D46" s="586">
        <v>3</v>
      </c>
      <c r="E46" s="587">
        <v>0.18</v>
      </c>
      <c r="G46" s="76">
        <v>43</v>
      </c>
      <c r="H46" s="77" t="s">
        <v>673</v>
      </c>
      <c r="I46" s="577" t="s">
        <v>652</v>
      </c>
      <c r="J46" s="577" t="s">
        <v>657</v>
      </c>
      <c r="K46" s="578">
        <v>0.35</v>
      </c>
      <c r="M46" s="76">
        <v>43</v>
      </c>
      <c r="N46" s="77" t="s">
        <v>673</v>
      </c>
      <c r="O46" s="568" t="s">
        <v>870</v>
      </c>
      <c r="P46" s="569" t="s">
        <v>871</v>
      </c>
      <c r="Q46" s="570">
        <v>0.2</v>
      </c>
      <c r="S46" s="76"/>
      <c r="T46" s="545" t="s">
        <v>996</v>
      </c>
      <c r="U46" s="556">
        <v>40603</v>
      </c>
      <c r="V46" s="557" t="s">
        <v>973</v>
      </c>
      <c r="W46" s="558">
        <v>0.1</v>
      </c>
    </row>
    <row r="47" spans="1:23" ht="11.25">
      <c r="A47" s="76">
        <v>44</v>
      </c>
      <c r="B47" s="77" t="s">
        <v>299</v>
      </c>
      <c r="C47" s="585" t="s">
        <v>844</v>
      </c>
      <c r="D47" s="586">
        <v>3</v>
      </c>
      <c r="E47" s="587">
        <v>0.18</v>
      </c>
      <c r="G47" s="76">
        <v>44</v>
      </c>
      <c r="H47" s="77" t="s">
        <v>299</v>
      </c>
      <c r="I47" s="577" t="s">
        <v>652</v>
      </c>
      <c r="J47" s="577" t="s">
        <v>657</v>
      </c>
      <c r="K47" s="578">
        <v>0.1</v>
      </c>
      <c r="M47" s="76">
        <v>44</v>
      </c>
      <c r="N47" s="77" t="s">
        <v>299</v>
      </c>
      <c r="O47" s="562"/>
      <c r="P47" s="563"/>
      <c r="Q47" s="564"/>
      <c r="S47" s="76"/>
      <c r="T47" s="545" t="s">
        <v>997</v>
      </c>
      <c r="U47" s="556">
        <v>40603</v>
      </c>
      <c r="V47" s="557" t="s">
        <v>973</v>
      </c>
      <c r="W47" s="558">
        <v>0.35</v>
      </c>
    </row>
    <row r="48" spans="1:23" ht="11.25">
      <c r="A48" s="76">
        <v>45</v>
      </c>
      <c r="B48" s="77" t="s">
        <v>689</v>
      </c>
      <c r="C48" s="562"/>
      <c r="D48" s="563"/>
      <c r="E48" s="564"/>
      <c r="G48" s="76">
        <v>45</v>
      </c>
      <c r="H48" s="77" t="s">
        <v>689</v>
      </c>
      <c r="I48" s="577"/>
      <c r="J48" s="577"/>
      <c r="K48" s="578" t="s">
        <v>677</v>
      </c>
      <c r="M48" s="76">
        <v>45</v>
      </c>
      <c r="N48" s="77" t="s">
        <v>689</v>
      </c>
      <c r="O48" s="562"/>
      <c r="P48" s="563"/>
      <c r="Q48" s="564"/>
      <c r="S48" s="76"/>
      <c r="T48" s="545" t="s">
        <v>998</v>
      </c>
      <c r="U48" s="556">
        <v>40603</v>
      </c>
      <c r="V48" s="557" t="s">
        <v>973</v>
      </c>
      <c r="W48" s="558">
        <v>0.35</v>
      </c>
    </row>
    <row r="49" spans="1:23" ht="11.25">
      <c r="A49" s="76">
        <v>46</v>
      </c>
      <c r="B49" s="77" t="s">
        <v>698</v>
      </c>
      <c r="C49" s="585" t="s">
        <v>844</v>
      </c>
      <c r="D49" s="586" t="s">
        <v>709</v>
      </c>
      <c r="E49" s="587">
        <v>0.1</v>
      </c>
      <c r="G49" s="76">
        <v>46</v>
      </c>
      <c r="H49" s="77" t="s">
        <v>698</v>
      </c>
      <c r="I49" s="562"/>
      <c r="J49" s="562"/>
      <c r="K49" s="581"/>
      <c r="M49" s="76">
        <v>46</v>
      </c>
      <c r="N49" s="77" t="s">
        <v>698</v>
      </c>
      <c r="O49" s="562"/>
      <c r="P49" s="563"/>
      <c r="Q49" s="564"/>
      <c r="S49" s="76"/>
      <c r="T49" s="545" t="s">
        <v>999</v>
      </c>
      <c r="U49" s="556">
        <v>40603</v>
      </c>
      <c r="V49" s="557" t="s">
        <v>973</v>
      </c>
      <c r="W49" s="558">
        <v>0.49</v>
      </c>
    </row>
    <row r="50" spans="1:23" ht="11.25">
      <c r="A50" s="76">
        <v>47</v>
      </c>
      <c r="B50" s="77" t="s">
        <v>681</v>
      </c>
      <c r="C50" s="585" t="s">
        <v>844</v>
      </c>
      <c r="D50" s="586" t="s">
        <v>846</v>
      </c>
      <c r="E50" s="587">
        <v>0</v>
      </c>
      <c r="G50" s="76">
        <v>47</v>
      </c>
      <c r="H50" s="77" t="s">
        <v>681</v>
      </c>
      <c r="I50" s="577" t="s">
        <v>652</v>
      </c>
      <c r="J50" s="577" t="s">
        <v>657</v>
      </c>
      <c r="K50" s="578">
        <v>0.1</v>
      </c>
      <c r="M50" s="76">
        <v>47</v>
      </c>
      <c r="N50" s="77" t="s">
        <v>681</v>
      </c>
      <c r="O50" s="562"/>
      <c r="P50" s="563"/>
      <c r="Q50" s="564"/>
      <c r="S50" s="76"/>
      <c r="T50" s="545" t="s">
        <v>1000</v>
      </c>
      <c r="U50" s="556">
        <v>40603</v>
      </c>
      <c r="V50" s="557" t="s">
        <v>973</v>
      </c>
      <c r="W50" s="558">
        <v>0.2</v>
      </c>
    </row>
    <row r="51" spans="1:23" ht="11.25">
      <c r="A51" s="76">
        <v>48</v>
      </c>
      <c r="B51" s="77" t="s">
        <v>646</v>
      </c>
      <c r="C51" s="585" t="s">
        <v>844</v>
      </c>
      <c r="D51" s="586" t="s">
        <v>710</v>
      </c>
      <c r="E51" s="587" t="s">
        <v>845</v>
      </c>
      <c r="G51" s="76">
        <v>48</v>
      </c>
      <c r="H51" s="77" t="s">
        <v>646</v>
      </c>
      <c r="I51" s="577" t="s">
        <v>652</v>
      </c>
      <c r="J51" s="577" t="s">
        <v>653</v>
      </c>
      <c r="K51" s="578">
        <v>0.05</v>
      </c>
      <c r="M51" s="76">
        <v>48</v>
      </c>
      <c r="N51" s="77" t="s">
        <v>646</v>
      </c>
      <c r="O51" s="568" t="s">
        <v>870</v>
      </c>
      <c r="P51" s="569" t="s">
        <v>710</v>
      </c>
      <c r="Q51" s="570">
        <v>0.1</v>
      </c>
      <c r="S51" s="76"/>
      <c r="T51" s="545" t="s">
        <v>1001</v>
      </c>
      <c r="U51" s="556">
        <v>40603</v>
      </c>
      <c r="V51" s="557" t="s">
        <v>973</v>
      </c>
      <c r="W51" s="558">
        <v>0.16</v>
      </c>
    </row>
    <row r="52" spans="1:23" ht="11.25">
      <c r="A52" s="76">
        <v>49</v>
      </c>
      <c r="B52" s="77" t="s">
        <v>671</v>
      </c>
      <c r="C52" s="585" t="s">
        <v>849</v>
      </c>
      <c r="D52" s="586">
        <v>3</v>
      </c>
      <c r="E52" s="587">
        <v>0</v>
      </c>
      <c r="G52" s="76">
        <v>49</v>
      </c>
      <c r="H52" s="77" t="s">
        <v>671</v>
      </c>
      <c r="I52" s="577"/>
      <c r="J52" s="577"/>
      <c r="K52" s="578" t="s">
        <v>662</v>
      </c>
      <c r="M52" s="76">
        <v>49</v>
      </c>
      <c r="N52" s="77" t="s">
        <v>671</v>
      </c>
      <c r="O52" s="562"/>
      <c r="P52" s="563"/>
      <c r="Q52" s="564"/>
      <c r="S52" s="76">
        <v>16</v>
      </c>
      <c r="T52" s="77" t="s">
        <v>670</v>
      </c>
      <c r="U52" s="556">
        <v>40603</v>
      </c>
      <c r="V52" s="557" t="s">
        <v>973</v>
      </c>
      <c r="W52" s="558">
        <v>0.2</v>
      </c>
    </row>
    <row r="53" spans="1:23" ht="11.25">
      <c r="A53" s="76">
        <v>50</v>
      </c>
      <c r="B53" s="77" t="s">
        <v>674</v>
      </c>
      <c r="C53" s="585" t="s">
        <v>844</v>
      </c>
      <c r="D53" s="586">
        <v>3</v>
      </c>
      <c r="E53" s="587">
        <v>0.19</v>
      </c>
      <c r="G53" s="76">
        <v>50</v>
      </c>
      <c r="H53" s="77" t="s">
        <v>674</v>
      </c>
      <c r="I53" s="577" t="s">
        <v>652</v>
      </c>
      <c r="J53" s="577" t="s">
        <v>657</v>
      </c>
      <c r="K53" s="578">
        <v>0.18</v>
      </c>
      <c r="M53" s="76">
        <v>50</v>
      </c>
      <c r="N53" s="77" t="s">
        <v>674</v>
      </c>
      <c r="O53" s="568" t="s">
        <v>870</v>
      </c>
      <c r="P53" s="569" t="s">
        <v>871</v>
      </c>
      <c r="Q53" s="570">
        <v>0.15</v>
      </c>
      <c r="S53" s="76">
        <v>17</v>
      </c>
      <c r="T53" s="77" t="s">
        <v>671</v>
      </c>
      <c r="U53" s="556">
        <v>40603</v>
      </c>
      <c r="V53" s="557" t="s">
        <v>973</v>
      </c>
      <c r="W53" s="558">
        <v>0.1</v>
      </c>
    </row>
    <row r="54" spans="1:23" ht="11.25">
      <c r="A54" s="76">
        <v>51</v>
      </c>
      <c r="B54" s="562" t="s">
        <v>1127</v>
      </c>
      <c r="C54" s="585" t="s">
        <v>844</v>
      </c>
      <c r="D54" s="586">
        <v>3</v>
      </c>
      <c r="E54" s="587">
        <v>0.15</v>
      </c>
      <c r="G54" s="76">
        <v>51</v>
      </c>
      <c r="H54" s="562" t="s">
        <v>1127</v>
      </c>
      <c r="I54" s="577" t="s">
        <v>652</v>
      </c>
      <c r="J54" s="577" t="s">
        <v>657</v>
      </c>
      <c r="K54" s="578">
        <v>0.1</v>
      </c>
      <c r="M54" s="76">
        <v>51</v>
      </c>
      <c r="N54" s="562" t="s">
        <v>1127</v>
      </c>
      <c r="O54" s="568" t="s">
        <v>870</v>
      </c>
      <c r="P54" s="569" t="s">
        <v>1172</v>
      </c>
      <c r="Q54" s="570">
        <v>0.05</v>
      </c>
      <c r="S54" s="76">
        <v>18</v>
      </c>
      <c r="T54" s="77" t="s">
        <v>672</v>
      </c>
      <c r="U54" s="556">
        <v>40603</v>
      </c>
      <c r="V54" s="557" t="s">
        <v>973</v>
      </c>
      <c r="W54" s="558">
        <v>0.05</v>
      </c>
    </row>
    <row r="55" spans="1:23" ht="11.25">
      <c r="A55" s="76">
        <v>52</v>
      </c>
      <c r="B55" s="77" t="s">
        <v>704</v>
      </c>
      <c r="C55" s="562"/>
      <c r="D55" s="563"/>
      <c r="E55" s="564"/>
      <c r="G55" s="76">
        <v>52</v>
      </c>
      <c r="H55" s="77" t="s">
        <v>704</v>
      </c>
      <c r="I55" s="577"/>
      <c r="J55" s="577"/>
      <c r="K55" s="578" t="s">
        <v>705</v>
      </c>
      <c r="M55" s="76">
        <v>52</v>
      </c>
      <c r="N55" s="77" t="s">
        <v>704</v>
      </c>
      <c r="O55" s="562"/>
      <c r="P55" s="563"/>
      <c r="Q55" s="564"/>
      <c r="S55" s="76">
        <v>19</v>
      </c>
      <c r="T55" s="77" t="s">
        <v>673</v>
      </c>
      <c r="U55" s="556">
        <v>40603</v>
      </c>
      <c r="V55" s="557" t="s">
        <v>973</v>
      </c>
      <c r="W55" s="558">
        <v>0.2</v>
      </c>
    </row>
    <row r="56" spans="1:23" ht="12" thickBot="1">
      <c r="A56" s="76">
        <v>53</v>
      </c>
      <c r="B56" s="77" t="s">
        <v>660</v>
      </c>
      <c r="C56" s="585" t="s">
        <v>844</v>
      </c>
      <c r="D56" s="586">
        <v>3</v>
      </c>
      <c r="E56" s="587">
        <v>0.18</v>
      </c>
      <c r="G56" s="551">
        <v>53</v>
      </c>
      <c r="H56" s="552" t="s">
        <v>660</v>
      </c>
      <c r="I56" s="579" t="s">
        <v>652</v>
      </c>
      <c r="J56" s="579" t="s">
        <v>657</v>
      </c>
      <c r="K56" s="580">
        <v>0.2</v>
      </c>
      <c r="M56" s="551">
        <v>53</v>
      </c>
      <c r="N56" s="552" t="s">
        <v>660</v>
      </c>
      <c r="O56" s="571" t="s">
        <v>870</v>
      </c>
      <c r="P56" s="572" t="s">
        <v>871</v>
      </c>
      <c r="Q56" s="573">
        <v>0.2</v>
      </c>
      <c r="S56" s="76">
        <v>20</v>
      </c>
      <c r="T56" s="77" t="s">
        <v>674</v>
      </c>
      <c r="U56" s="562"/>
      <c r="V56" s="563"/>
      <c r="W56" s="564"/>
    </row>
    <row r="57" spans="1:23" ht="11.25" customHeight="1">
      <c r="A57" s="858" t="s">
        <v>1187</v>
      </c>
      <c r="B57" s="859"/>
      <c r="C57" s="859"/>
      <c r="D57" s="859"/>
      <c r="E57" s="860"/>
      <c r="S57" s="76"/>
      <c r="T57" s="545" t="s">
        <v>981</v>
      </c>
      <c r="U57" s="556">
        <v>40603</v>
      </c>
      <c r="V57" s="557" t="s">
        <v>973</v>
      </c>
      <c r="W57" s="558">
        <v>0.22</v>
      </c>
    </row>
    <row r="58" spans="1:23" ht="11.25" customHeight="1">
      <c r="A58" s="858"/>
      <c r="B58" s="859"/>
      <c r="C58" s="859"/>
      <c r="D58" s="859"/>
      <c r="E58" s="860"/>
      <c r="S58" s="76"/>
      <c r="T58" s="545" t="s">
        <v>1002</v>
      </c>
      <c r="U58" s="556">
        <v>40603</v>
      </c>
      <c r="V58" s="557" t="s">
        <v>973</v>
      </c>
      <c r="W58" s="558">
        <v>0.55</v>
      </c>
    </row>
    <row r="59" spans="1:23" ht="12" customHeight="1">
      <c r="A59" s="858" t="s">
        <v>1188</v>
      </c>
      <c r="B59" s="859"/>
      <c r="C59" s="859"/>
      <c r="D59" s="859"/>
      <c r="E59" s="860"/>
      <c r="S59" s="76"/>
      <c r="T59" s="545" t="s">
        <v>1003</v>
      </c>
      <c r="U59" s="556">
        <v>40603</v>
      </c>
      <c r="V59" s="557" t="s">
        <v>973</v>
      </c>
      <c r="W59" s="558">
        <v>0.16</v>
      </c>
    </row>
    <row r="60" spans="1:23" ht="15" customHeight="1">
      <c r="A60" s="858"/>
      <c r="B60" s="859"/>
      <c r="C60" s="859"/>
      <c r="D60" s="859"/>
      <c r="E60" s="860"/>
      <c r="S60" s="76"/>
      <c r="T60" s="545" t="s">
        <v>983</v>
      </c>
      <c r="U60" s="556">
        <v>40603</v>
      </c>
      <c r="V60" s="557" t="s">
        <v>973</v>
      </c>
      <c r="W60" s="558">
        <v>0.1</v>
      </c>
    </row>
    <row r="61" spans="1:23" ht="11.25">
      <c r="A61" s="858"/>
      <c r="B61" s="859"/>
      <c r="C61" s="859"/>
      <c r="D61" s="859"/>
      <c r="E61" s="860"/>
      <c r="S61" s="76"/>
      <c r="T61" s="545" t="s">
        <v>1004</v>
      </c>
      <c r="U61" s="556">
        <v>40603</v>
      </c>
      <c r="V61" s="557" t="s">
        <v>973</v>
      </c>
      <c r="W61" s="558">
        <v>0.48</v>
      </c>
    </row>
    <row r="62" spans="1:23" ht="15" customHeight="1" thickBot="1">
      <c r="A62" s="861" t="s">
        <v>1189</v>
      </c>
      <c r="B62" s="862"/>
      <c r="C62" s="862"/>
      <c r="D62" s="862"/>
      <c r="E62" s="863"/>
      <c r="S62" s="76">
        <v>21</v>
      </c>
      <c r="T62" s="77" t="s">
        <v>675</v>
      </c>
      <c r="U62" s="556">
        <v>40603</v>
      </c>
      <c r="V62" s="557" t="s">
        <v>973</v>
      </c>
      <c r="W62" s="558">
        <v>0.1</v>
      </c>
    </row>
    <row r="63" spans="1:23" ht="15" customHeight="1">
      <c r="A63" s="588"/>
      <c r="B63" s="588"/>
      <c r="C63" s="588"/>
      <c r="D63" s="588"/>
      <c r="E63" s="588"/>
      <c r="S63" s="76">
        <v>22</v>
      </c>
      <c r="T63" s="77" t="s">
        <v>676</v>
      </c>
      <c r="U63" s="556">
        <v>40603</v>
      </c>
      <c r="V63" s="557" t="s">
        <v>973</v>
      </c>
      <c r="W63" s="558">
        <v>0.05</v>
      </c>
    </row>
    <row r="64" spans="19:23" ht="11.25">
      <c r="S64" s="76">
        <v>23</v>
      </c>
      <c r="T64" s="77" t="s">
        <v>678</v>
      </c>
      <c r="U64" s="556">
        <v>40603</v>
      </c>
      <c r="V64" s="557" t="s">
        <v>973</v>
      </c>
      <c r="W64" s="558">
        <v>0.1</v>
      </c>
    </row>
    <row r="65" spans="19:23" ht="11.25">
      <c r="S65" s="76">
        <v>24</v>
      </c>
      <c r="T65" s="77" t="s">
        <v>679</v>
      </c>
      <c r="U65" s="562"/>
      <c r="V65" s="563"/>
      <c r="W65" s="564"/>
    </row>
    <row r="66" spans="19:23" ht="11.25">
      <c r="S66" s="76"/>
      <c r="T66" s="545" t="s">
        <v>994</v>
      </c>
      <c r="U66" s="556">
        <v>40603</v>
      </c>
      <c r="V66" s="557" t="s">
        <v>973</v>
      </c>
      <c r="W66" s="558">
        <v>0.15</v>
      </c>
    </row>
    <row r="67" spans="19:23" ht="11.25">
      <c r="S67" s="76"/>
      <c r="T67" s="545" t="s">
        <v>995</v>
      </c>
      <c r="U67" s="556">
        <v>40603</v>
      </c>
      <c r="V67" s="557" t="s">
        <v>973</v>
      </c>
      <c r="W67" s="558">
        <v>0.1</v>
      </c>
    </row>
    <row r="68" spans="19:23" ht="11.25">
      <c r="S68" s="76"/>
      <c r="T68" s="545" t="s">
        <v>1005</v>
      </c>
      <c r="U68" s="556">
        <v>40603</v>
      </c>
      <c r="V68" s="557" t="s">
        <v>973</v>
      </c>
      <c r="W68" s="558">
        <v>0.15</v>
      </c>
    </row>
    <row r="69" spans="19:23" ht="11.25">
      <c r="S69" s="76"/>
      <c r="T69" s="545" t="s">
        <v>1006</v>
      </c>
      <c r="U69" s="556">
        <v>40603</v>
      </c>
      <c r="V69" s="557" t="s">
        <v>973</v>
      </c>
      <c r="W69" s="558">
        <v>0.2</v>
      </c>
    </row>
    <row r="70" spans="19:23" ht="11.25">
      <c r="S70" s="76"/>
      <c r="T70" s="545" t="s">
        <v>1007</v>
      </c>
      <c r="U70" s="556">
        <v>40603</v>
      </c>
      <c r="V70" s="557" t="s">
        <v>973</v>
      </c>
      <c r="W70" s="558">
        <v>0.2</v>
      </c>
    </row>
    <row r="71" spans="19:23" ht="11.25">
      <c r="S71" s="76"/>
      <c r="T71" s="545" t="s">
        <v>1008</v>
      </c>
      <c r="U71" s="556">
        <v>40603</v>
      </c>
      <c r="V71" s="557" t="s">
        <v>973</v>
      </c>
      <c r="W71" s="558">
        <v>0.15</v>
      </c>
    </row>
    <row r="72" spans="19:23" ht="11.25">
      <c r="S72" s="76"/>
      <c r="T72" s="545" t="s">
        <v>974</v>
      </c>
      <c r="U72" s="556">
        <v>40603</v>
      </c>
      <c r="V72" s="557" t="s">
        <v>973</v>
      </c>
      <c r="W72" s="558">
        <v>0.15</v>
      </c>
    </row>
    <row r="73" spans="19:23" ht="11.25">
      <c r="S73" s="76"/>
      <c r="T73" s="545" t="s">
        <v>1009</v>
      </c>
      <c r="U73" s="556">
        <v>40603</v>
      </c>
      <c r="V73" s="557" t="s">
        <v>973</v>
      </c>
      <c r="W73" s="558">
        <v>0.2</v>
      </c>
    </row>
    <row r="74" spans="19:23" ht="11.25">
      <c r="S74" s="76"/>
      <c r="T74" s="545" t="s">
        <v>1010</v>
      </c>
      <c r="U74" s="556">
        <v>40603</v>
      </c>
      <c r="V74" s="557" t="s">
        <v>973</v>
      </c>
      <c r="W74" s="558">
        <v>0.2</v>
      </c>
    </row>
    <row r="75" spans="19:23" ht="11.25">
      <c r="S75" s="76"/>
      <c r="T75" s="545" t="s">
        <v>1011</v>
      </c>
      <c r="U75" s="556">
        <v>40603</v>
      </c>
      <c r="V75" s="557" t="s">
        <v>973</v>
      </c>
      <c r="W75" s="558">
        <v>0.15</v>
      </c>
    </row>
    <row r="76" spans="19:23" ht="11.25">
      <c r="S76" s="76"/>
      <c r="T76" s="545" t="s">
        <v>1012</v>
      </c>
      <c r="U76" s="556">
        <v>40603</v>
      </c>
      <c r="V76" s="557" t="s">
        <v>973</v>
      </c>
      <c r="W76" s="558">
        <v>0.15</v>
      </c>
    </row>
    <row r="77" spans="19:23" ht="11.25">
      <c r="S77" s="76"/>
      <c r="T77" s="545" t="s">
        <v>1013</v>
      </c>
      <c r="U77" s="556">
        <v>40603</v>
      </c>
      <c r="V77" s="557" t="s">
        <v>973</v>
      </c>
      <c r="W77" s="558">
        <v>0.15</v>
      </c>
    </row>
    <row r="78" spans="19:23" ht="11.25">
      <c r="S78" s="76"/>
      <c r="T78" s="545" t="s">
        <v>1014</v>
      </c>
      <c r="U78" s="556">
        <v>40603</v>
      </c>
      <c r="V78" s="557" t="s">
        <v>973</v>
      </c>
      <c r="W78" s="558">
        <v>0.15</v>
      </c>
    </row>
    <row r="79" spans="19:23" ht="11.25">
      <c r="S79" s="76">
        <v>25</v>
      </c>
      <c r="T79" s="77" t="s">
        <v>680</v>
      </c>
      <c r="U79" s="556">
        <v>40603</v>
      </c>
      <c r="V79" s="557" t="s">
        <v>973</v>
      </c>
      <c r="W79" s="558">
        <v>0.05</v>
      </c>
    </row>
    <row r="80" spans="19:23" ht="11.25">
      <c r="S80" s="76">
        <v>26</v>
      </c>
      <c r="T80" s="77" t="s">
        <v>681</v>
      </c>
      <c r="U80" s="556">
        <v>40603</v>
      </c>
      <c r="V80" s="557" t="s">
        <v>973</v>
      </c>
      <c r="W80" s="558">
        <v>0.1</v>
      </c>
    </row>
    <row r="81" spans="19:23" ht="11.25">
      <c r="S81" s="76">
        <v>27</v>
      </c>
      <c r="T81" s="77" t="s">
        <v>682</v>
      </c>
      <c r="U81" s="556">
        <v>40603</v>
      </c>
      <c r="V81" s="557" t="s">
        <v>973</v>
      </c>
      <c r="W81" s="558">
        <v>0.2</v>
      </c>
    </row>
    <row r="82" spans="19:23" ht="11.25">
      <c r="S82" s="76">
        <v>28</v>
      </c>
      <c r="T82" s="77" t="s">
        <v>683</v>
      </c>
      <c r="U82" s="562"/>
      <c r="V82" s="563"/>
      <c r="W82" s="564"/>
    </row>
    <row r="83" spans="19:23" ht="11.25">
      <c r="S83" s="76"/>
      <c r="T83" s="545" t="s">
        <v>984</v>
      </c>
      <c r="U83" s="556">
        <v>40603</v>
      </c>
      <c r="V83" s="557" t="s">
        <v>973</v>
      </c>
      <c r="W83" s="558">
        <v>0.12</v>
      </c>
    </row>
    <row r="84" spans="19:23" ht="11.25">
      <c r="S84" s="76"/>
      <c r="T84" s="545" t="s">
        <v>985</v>
      </c>
      <c r="U84" s="556">
        <v>40603</v>
      </c>
      <c r="V84" s="557" t="s">
        <v>973</v>
      </c>
      <c r="W84" s="558">
        <v>0.12</v>
      </c>
    </row>
    <row r="85" spans="19:23" ht="11.25">
      <c r="S85" s="76"/>
      <c r="T85" s="545" t="s">
        <v>988</v>
      </c>
      <c r="U85" s="556">
        <v>40603</v>
      </c>
      <c r="V85" s="557" t="s">
        <v>973</v>
      </c>
      <c r="W85" s="558">
        <v>0.2</v>
      </c>
    </row>
    <row r="86" spans="19:23" ht="11.25">
      <c r="S86" s="76"/>
      <c r="T86" s="545" t="s">
        <v>989</v>
      </c>
      <c r="U86" s="556">
        <v>40603</v>
      </c>
      <c r="V86" s="557" t="s">
        <v>973</v>
      </c>
      <c r="W86" s="558">
        <v>0.27</v>
      </c>
    </row>
    <row r="87" spans="19:23" ht="11.25">
      <c r="S87" s="76"/>
      <c r="T87" s="545" t="s">
        <v>1015</v>
      </c>
      <c r="U87" s="556">
        <v>40603</v>
      </c>
      <c r="V87" s="557" t="s">
        <v>973</v>
      </c>
      <c r="W87" s="558">
        <v>0.24</v>
      </c>
    </row>
    <row r="88" spans="19:23" ht="11.25">
      <c r="S88" s="76"/>
      <c r="T88" s="545" t="s">
        <v>983</v>
      </c>
      <c r="U88" s="556">
        <v>40603</v>
      </c>
      <c r="V88" s="557" t="s">
        <v>973</v>
      </c>
      <c r="W88" s="558">
        <v>0.24</v>
      </c>
    </row>
    <row r="89" spans="19:23" ht="11.25">
      <c r="S89" s="76"/>
      <c r="T89" s="545" t="s">
        <v>1016</v>
      </c>
      <c r="U89" s="556">
        <v>40603</v>
      </c>
      <c r="V89" s="557" t="s">
        <v>973</v>
      </c>
      <c r="W89" s="558">
        <v>0.29</v>
      </c>
    </row>
    <row r="90" spans="19:23" ht="11.25">
      <c r="S90" s="76"/>
      <c r="T90" s="545" t="s">
        <v>991</v>
      </c>
      <c r="U90" s="556">
        <v>40603</v>
      </c>
      <c r="V90" s="557" t="s">
        <v>973</v>
      </c>
      <c r="W90" s="558">
        <v>0.2</v>
      </c>
    </row>
    <row r="91" spans="19:23" ht="11.25">
      <c r="S91" s="76">
        <v>29</v>
      </c>
      <c r="T91" s="77" t="s">
        <v>684</v>
      </c>
      <c r="U91" s="556">
        <v>40603</v>
      </c>
      <c r="V91" s="557" t="s">
        <v>973</v>
      </c>
      <c r="W91" s="558">
        <v>0.05</v>
      </c>
    </row>
    <row r="92" spans="19:23" ht="11.25">
      <c r="S92" s="76">
        <v>30</v>
      </c>
      <c r="T92" s="77" t="s">
        <v>685</v>
      </c>
      <c r="U92" s="556">
        <v>40603</v>
      </c>
      <c r="V92" s="557" t="s">
        <v>973</v>
      </c>
      <c r="W92" s="558">
        <v>0.1</v>
      </c>
    </row>
    <row r="93" spans="19:23" ht="11.25">
      <c r="S93" s="76">
        <v>31</v>
      </c>
      <c r="T93" s="77" t="s">
        <v>485</v>
      </c>
      <c r="U93" s="562"/>
      <c r="V93" s="563"/>
      <c r="W93" s="564"/>
    </row>
    <row r="94" spans="19:23" ht="11.25">
      <c r="S94" s="76"/>
      <c r="T94" s="545" t="s">
        <v>984</v>
      </c>
      <c r="U94" s="556">
        <v>40603</v>
      </c>
      <c r="V94" s="557" t="s">
        <v>973</v>
      </c>
      <c r="W94" s="558">
        <v>0.1</v>
      </c>
    </row>
    <row r="95" spans="19:23" ht="11.25">
      <c r="S95" s="76"/>
      <c r="T95" s="545" t="s">
        <v>985</v>
      </c>
      <c r="U95" s="556">
        <v>40603</v>
      </c>
      <c r="V95" s="557" t="s">
        <v>973</v>
      </c>
      <c r="W95" s="558">
        <v>0.1</v>
      </c>
    </row>
    <row r="96" spans="19:23" ht="11.25">
      <c r="S96" s="76"/>
      <c r="T96" s="545" t="s">
        <v>986</v>
      </c>
      <c r="U96" s="556">
        <v>40603</v>
      </c>
      <c r="V96" s="557" t="s">
        <v>973</v>
      </c>
      <c r="W96" s="558">
        <v>0.07</v>
      </c>
    </row>
    <row r="97" spans="19:23" ht="11.25">
      <c r="S97" s="76"/>
      <c r="T97" s="545" t="s">
        <v>987</v>
      </c>
      <c r="U97" s="556">
        <v>40603</v>
      </c>
      <c r="V97" s="557" t="s">
        <v>973</v>
      </c>
      <c r="W97" s="558">
        <v>0.2</v>
      </c>
    </row>
    <row r="98" spans="19:23" ht="11.25">
      <c r="S98" s="76"/>
      <c r="T98" s="545" t="s">
        <v>988</v>
      </c>
      <c r="U98" s="556">
        <v>40603</v>
      </c>
      <c r="V98" s="557" t="s">
        <v>973</v>
      </c>
      <c r="W98" s="558">
        <v>0.07</v>
      </c>
    </row>
    <row r="99" spans="19:23" ht="11.25">
      <c r="S99" s="76"/>
      <c r="T99" s="545" t="s">
        <v>989</v>
      </c>
      <c r="U99" s="556">
        <v>40603</v>
      </c>
      <c r="V99" s="557" t="s">
        <v>973</v>
      </c>
      <c r="W99" s="558">
        <v>0.23</v>
      </c>
    </row>
    <row r="100" spans="19:23" ht="11.25">
      <c r="S100" s="76"/>
      <c r="T100" s="545" t="s">
        <v>1015</v>
      </c>
      <c r="U100" s="556">
        <v>40603</v>
      </c>
      <c r="V100" s="557" t="s">
        <v>973</v>
      </c>
      <c r="W100" s="558">
        <v>0.2</v>
      </c>
    </row>
    <row r="101" spans="19:23" ht="11.25">
      <c r="S101" s="76"/>
      <c r="T101" s="545" t="s">
        <v>1016</v>
      </c>
      <c r="U101" s="556">
        <v>40603</v>
      </c>
      <c r="V101" s="557" t="s">
        <v>973</v>
      </c>
      <c r="W101" s="558">
        <v>0.1</v>
      </c>
    </row>
    <row r="102" spans="19:23" ht="11.25">
      <c r="S102" s="76"/>
      <c r="T102" s="545" t="s">
        <v>990</v>
      </c>
      <c r="U102" s="556">
        <v>40603</v>
      </c>
      <c r="V102" s="557" t="s">
        <v>973</v>
      </c>
      <c r="W102" s="558">
        <v>0.15</v>
      </c>
    </row>
    <row r="103" spans="19:23" ht="11.25">
      <c r="S103" s="76"/>
      <c r="T103" s="545" t="s">
        <v>1017</v>
      </c>
      <c r="U103" s="556">
        <v>40603</v>
      </c>
      <c r="V103" s="557" t="s">
        <v>973</v>
      </c>
      <c r="W103" s="558">
        <v>0.1</v>
      </c>
    </row>
    <row r="104" spans="19:23" ht="11.25">
      <c r="S104" s="76"/>
      <c r="T104" s="545" t="s">
        <v>1018</v>
      </c>
      <c r="U104" s="556">
        <v>40603</v>
      </c>
      <c r="V104" s="557" t="s">
        <v>973</v>
      </c>
      <c r="W104" s="558">
        <v>0.25</v>
      </c>
    </row>
    <row r="105" spans="19:23" ht="11.25">
      <c r="S105" s="76"/>
      <c r="T105" s="545" t="s">
        <v>991</v>
      </c>
      <c r="U105" s="556">
        <v>40603</v>
      </c>
      <c r="V105" s="557" t="s">
        <v>973</v>
      </c>
      <c r="W105" s="558">
        <v>0.2</v>
      </c>
    </row>
    <row r="106" spans="19:23" ht="11.25">
      <c r="S106" s="76"/>
      <c r="T106" s="545" t="s">
        <v>993</v>
      </c>
      <c r="U106" s="556">
        <v>40603</v>
      </c>
      <c r="V106" s="557" t="s">
        <v>973</v>
      </c>
      <c r="W106" s="558">
        <v>0.1</v>
      </c>
    </row>
    <row r="107" spans="19:23" ht="11.25">
      <c r="S107" s="76">
        <v>32</v>
      </c>
      <c r="T107" s="77" t="s">
        <v>686</v>
      </c>
      <c r="U107" s="562"/>
      <c r="V107" s="563"/>
      <c r="W107" s="564"/>
    </row>
    <row r="108" spans="19:23" ht="11.25">
      <c r="S108" s="76"/>
      <c r="T108" s="545" t="s">
        <v>974</v>
      </c>
      <c r="U108" s="556">
        <v>40603</v>
      </c>
      <c r="V108" s="557" t="s">
        <v>973</v>
      </c>
      <c r="W108" s="558">
        <v>0.15</v>
      </c>
    </row>
    <row r="109" spans="19:23" ht="11.25">
      <c r="S109" s="76"/>
      <c r="T109" s="545" t="s">
        <v>975</v>
      </c>
      <c r="U109" s="556">
        <v>40603</v>
      </c>
      <c r="V109" s="557" t="s">
        <v>973</v>
      </c>
      <c r="W109" s="558">
        <v>0.4</v>
      </c>
    </row>
    <row r="110" spans="19:23" ht="11.25">
      <c r="S110" s="76"/>
      <c r="T110" s="545" t="s">
        <v>976</v>
      </c>
      <c r="U110" s="556">
        <v>40603</v>
      </c>
      <c r="V110" s="557" t="s">
        <v>973</v>
      </c>
      <c r="W110" s="558">
        <v>0.15</v>
      </c>
    </row>
    <row r="111" spans="19:23" ht="11.25">
      <c r="S111" s="76"/>
      <c r="T111" s="545" t="s">
        <v>977</v>
      </c>
      <c r="U111" s="556">
        <v>40603</v>
      </c>
      <c r="V111" s="557" t="s">
        <v>973</v>
      </c>
      <c r="W111" s="558">
        <v>0.27</v>
      </c>
    </row>
    <row r="112" spans="19:23" ht="11.25">
      <c r="S112" s="76"/>
      <c r="T112" s="545" t="s">
        <v>978</v>
      </c>
      <c r="U112" s="556">
        <v>40603</v>
      </c>
      <c r="V112" s="557" t="s">
        <v>973</v>
      </c>
      <c r="W112" s="558">
        <v>0.15</v>
      </c>
    </row>
    <row r="113" spans="19:23" ht="11.25">
      <c r="S113" s="76"/>
      <c r="T113" s="545" t="s">
        <v>979</v>
      </c>
      <c r="U113" s="556">
        <v>40603</v>
      </c>
      <c r="V113" s="557" t="s">
        <v>973</v>
      </c>
      <c r="W113" s="558">
        <v>0.4</v>
      </c>
    </row>
    <row r="114" spans="19:23" ht="11.25">
      <c r="S114" s="76"/>
      <c r="T114" s="545" t="s">
        <v>980</v>
      </c>
      <c r="U114" s="556">
        <v>40603</v>
      </c>
      <c r="V114" s="557" t="s">
        <v>973</v>
      </c>
      <c r="W114" s="558">
        <v>0.24</v>
      </c>
    </row>
    <row r="115" spans="19:23" ht="11.25">
      <c r="S115" s="76">
        <v>33</v>
      </c>
      <c r="T115" s="77" t="s">
        <v>687</v>
      </c>
      <c r="U115" s="556">
        <v>40603</v>
      </c>
      <c r="V115" s="557" t="s">
        <v>973</v>
      </c>
      <c r="W115" s="558">
        <v>0.05</v>
      </c>
    </row>
    <row r="116" spans="19:23" ht="11.25">
      <c r="S116" s="76">
        <v>34</v>
      </c>
      <c r="T116" s="77" t="s">
        <v>688</v>
      </c>
      <c r="U116" s="562"/>
      <c r="V116" s="563"/>
      <c r="W116" s="564"/>
    </row>
    <row r="117" spans="19:23" ht="11.25">
      <c r="S117" s="76"/>
      <c r="T117" s="545" t="s">
        <v>1019</v>
      </c>
      <c r="U117" s="556">
        <v>40603</v>
      </c>
      <c r="V117" s="557" t="s">
        <v>973</v>
      </c>
      <c r="W117" s="558">
        <v>0.46</v>
      </c>
    </row>
    <row r="118" spans="19:23" ht="11.25">
      <c r="S118" s="76"/>
      <c r="T118" s="545" t="s">
        <v>1020</v>
      </c>
      <c r="U118" s="556">
        <v>40603</v>
      </c>
      <c r="V118" s="557" t="s">
        <v>973</v>
      </c>
      <c r="W118" s="558">
        <v>0.46</v>
      </c>
    </row>
    <row r="119" spans="19:23" ht="11.25">
      <c r="S119" s="76"/>
      <c r="T119" s="545" t="s">
        <v>1013</v>
      </c>
      <c r="U119" s="556">
        <v>40603</v>
      </c>
      <c r="V119" s="557" t="s">
        <v>973</v>
      </c>
      <c r="W119" s="558">
        <v>0.46</v>
      </c>
    </row>
    <row r="120" spans="19:23" ht="11.25">
      <c r="S120" s="76"/>
      <c r="T120" s="545" t="s">
        <v>1021</v>
      </c>
      <c r="U120" s="556">
        <v>40603</v>
      </c>
      <c r="V120" s="557" t="s">
        <v>973</v>
      </c>
      <c r="W120" s="558">
        <v>0.43</v>
      </c>
    </row>
    <row r="121" spans="19:23" ht="11.25">
      <c r="S121" s="76"/>
      <c r="T121" s="545" t="s">
        <v>1022</v>
      </c>
      <c r="U121" s="556">
        <v>40603</v>
      </c>
      <c r="V121" s="557" t="s">
        <v>973</v>
      </c>
      <c r="W121" s="558">
        <v>0.46</v>
      </c>
    </row>
    <row r="122" spans="19:23" ht="11.25">
      <c r="S122" s="76">
        <v>35</v>
      </c>
      <c r="T122" s="77" t="s">
        <v>689</v>
      </c>
      <c r="U122" s="556">
        <v>40603</v>
      </c>
      <c r="V122" s="557" t="s">
        <v>973</v>
      </c>
      <c r="W122" s="558">
        <v>0.05</v>
      </c>
    </row>
    <row r="123" spans="19:23" ht="11.25">
      <c r="S123" s="76">
        <v>36</v>
      </c>
      <c r="T123" s="77" t="s">
        <v>690</v>
      </c>
      <c r="U123" s="556">
        <v>40603</v>
      </c>
      <c r="V123" s="557" t="s">
        <v>973</v>
      </c>
      <c r="W123" s="558">
        <v>0.1</v>
      </c>
    </row>
    <row r="124" spans="19:23" ht="11.25">
      <c r="S124" s="76">
        <v>37</v>
      </c>
      <c r="T124" s="77" t="s">
        <v>691</v>
      </c>
      <c r="U124" s="556">
        <v>40603</v>
      </c>
      <c r="V124" s="557" t="s">
        <v>973</v>
      </c>
      <c r="W124" s="558">
        <v>0.1</v>
      </c>
    </row>
    <row r="125" spans="19:23" ht="11.25">
      <c r="S125" s="76">
        <v>38</v>
      </c>
      <c r="T125" s="77" t="s">
        <v>693</v>
      </c>
      <c r="U125" s="556">
        <v>40603</v>
      </c>
      <c r="V125" s="557" t="s">
        <v>973</v>
      </c>
      <c r="W125" s="558">
        <v>0.1</v>
      </c>
    </row>
    <row r="126" spans="19:23" ht="11.25">
      <c r="S126" s="76">
        <v>39</v>
      </c>
      <c r="T126" s="77" t="s">
        <v>694</v>
      </c>
      <c r="U126" s="556">
        <v>40603</v>
      </c>
      <c r="V126" s="557" t="s">
        <v>973</v>
      </c>
      <c r="W126" s="558">
        <v>0.15</v>
      </c>
    </row>
    <row r="127" spans="19:23" ht="11.25">
      <c r="S127" s="76">
        <v>40</v>
      </c>
      <c r="T127" s="77" t="s">
        <v>696</v>
      </c>
      <c r="U127" s="556">
        <v>40603</v>
      </c>
      <c r="V127" s="557" t="s">
        <v>973</v>
      </c>
      <c r="W127" s="558">
        <v>0.1</v>
      </c>
    </row>
    <row r="128" spans="19:23" ht="11.25">
      <c r="S128" s="76">
        <v>41</v>
      </c>
      <c r="T128" s="77" t="s">
        <v>698</v>
      </c>
      <c r="U128" s="556">
        <v>40603</v>
      </c>
      <c r="V128" s="557" t="s">
        <v>973</v>
      </c>
      <c r="W128" s="558">
        <v>0.05</v>
      </c>
    </row>
    <row r="129" spans="19:23" ht="11.25">
      <c r="S129" s="76">
        <v>42</v>
      </c>
      <c r="T129" s="77" t="s">
        <v>699</v>
      </c>
      <c r="U129" s="562"/>
      <c r="V129" s="563"/>
      <c r="W129" s="564"/>
    </row>
    <row r="130" spans="19:23" ht="11.25">
      <c r="S130" s="76"/>
      <c r="T130" s="545" t="s">
        <v>1023</v>
      </c>
      <c r="U130" s="556">
        <v>40603</v>
      </c>
      <c r="V130" s="557" t="s">
        <v>973</v>
      </c>
      <c r="W130" s="558">
        <v>0.58</v>
      </c>
    </row>
    <row r="131" spans="19:23" ht="11.25">
      <c r="S131" s="76"/>
      <c r="T131" s="545" t="s">
        <v>1007</v>
      </c>
      <c r="U131" s="556">
        <v>40603</v>
      </c>
      <c r="V131" s="557" t="s">
        <v>973</v>
      </c>
      <c r="W131" s="558">
        <v>0.39</v>
      </c>
    </row>
    <row r="132" spans="19:23" ht="11.25">
      <c r="S132" s="76"/>
      <c r="T132" s="545" t="s">
        <v>981</v>
      </c>
      <c r="U132" s="556">
        <v>40603</v>
      </c>
      <c r="V132" s="557" t="s">
        <v>973</v>
      </c>
      <c r="W132" s="558">
        <v>0.39</v>
      </c>
    </row>
    <row r="133" spans="19:23" ht="11.25">
      <c r="S133" s="76"/>
      <c r="T133" s="545" t="s">
        <v>1024</v>
      </c>
      <c r="U133" s="556">
        <v>40603</v>
      </c>
      <c r="V133" s="557" t="s">
        <v>973</v>
      </c>
      <c r="W133" s="558">
        <v>0.39</v>
      </c>
    </row>
    <row r="134" spans="19:23" ht="11.25">
      <c r="S134" s="76"/>
      <c r="T134" s="545" t="s">
        <v>1025</v>
      </c>
      <c r="U134" s="556">
        <v>40603</v>
      </c>
      <c r="V134" s="557" t="s">
        <v>973</v>
      </c>
      <c r="W134" s="558">
        <v>0.24</v>
      </c>
    </row>
    <row r="135" spans="19:23" ht="11.25">
      <c r="S135" s="76"/>
      <c r="T135" s="545" t="s">
        <v>1022</v>
      </c>
      <c r="U135" s="556">
        <v>40603</v>
      </c>
      <c r="V135" s="557" t="s">
        <v>973</v>
      </c>
      <c r="W135" s="558">
        <v>0.24</v>
      </c>
    </row>
    <row r="136" spans="19:23" ht="11.25">
      <c r="S136" s="76"/>
      <c r="T136" s="545" t="s">
        <v>1016</v>
      </c>
      <c r="U136" s="556">
        <v>40603</v>
      </c>
      <c r="V136" s="557" t="s">
        <v>973</v>
      </c>
      <c r="W136" s="558">
        <v>0.39</v>
      </c>
    </row>
    <row r="137" spans="19:23" ht="11.25">
      <c r="S137" s="76"/>
      <c r="T137" s="545" t="s">
        <v>990</v>
      </c>
      <c r="U137" s="556">
        <v>40603</v>
      </c>
      <c r="V137" s="557" t="s">
        <v>973</v>
      </c>
      <c r="W137" s="558">
        <v>0.15</v>
      </c>
    </row>
    <row r="138" spans="19:23" ht="11.25">
      <c r="S138" s="76"/>
      <c r="T138" s="545" t="s">
        <v>993</v>
      </c>
      <c r="U138" s="556">
        <v>40603</v>
      </c>
      <c r="V138" s="557" t="s">
        <v>973</v>
      </c>
      <c r="W138" s="558">
        <v>0.29</v>
      </c>
    </row>
    <row r="139" spans="19:23" ht="11.25">
      <c r="S139" s="76">
        <v>43</v>
      </c>
      <c r="T139" s="77" t="s">
        <v>700</v>
      </c>
      <c r="U139" s="556">
        <v>40603</v>
      </c>
      <c r="V139" s="557" t="s">
        <v>973</v>
      </c>
      <c r="W139" s="558">
        <v>0.1</v>
      </c>
    </row>
    <row r="140" spans="19:23" ht="11.25">
      <c r="S140" s="76">
        <v>44</v>
      </c>
      <c r="T140" s="77" t="s">
        <v>701</v>
      </c>
      <c r="U140" s="562"/>
      <c r="V140" s="563"/>
      <c r="W140" s="564"/>
    </row>
    <row r="141" spans="19:23" ht="11.25">
      <c r="S141" s="76"/>
      <c r="T141" s="545" t="s">
        <v>1026</v>
      </c>
      <c r="U141" s="556">
        <v>40603</v>
      </c>
      <c r="V141" s="557" t="s">
        <v>973</v>
      </c>
      <c r="W141" s="558">
        <v>0.44</v>
      </c>
    </row>
    <row r="142" spans="19:23" ht="11.25">
      <c r="S142" s="76"/>
      <c r="T142" s="545" t="s">
        <v>1027</v>
      </c>
      <c r="U142" s="556">
        <v>40603</v>
      </c>
      <c r="V142" s="557" t="s">
        <v>973</v>
      </c>
      <c r="W142" s="558">
        <v>0.34</v>
      </c>
    </row>
    <row r="143" spans="19:23" ht="11.25">
      <c r="S143" s="76"/>
      <c r="T143" s="545" t="s">
        <v>1028</v>
      </c>
      <c r="U143" s="556">
        <v>40603</v>
      </c>
      <c r="V143" s="557" t="s">
        <v>973</v>
      </c>
      <c r="W143" s="558">
        <v>0.34</v>
      </c>
    </row>
    <row r="144" spans="19:23" ht="11.25">
      <c r="S144" s="76"/>
      <c r="T144" s="545" t="s">
        <v>1029</v>
      </c>
      <c r="U144" s="556">
        <v>40603</v>
      </c>
      <c r="V144" s="557" t="s">
        <v>973</v>
      </c>
      <c r="W144" s="558">
        <v>0.48</v>
      </c>
    </row>
    <row r="145" spans="19:23" ht="11.25">
      <c r="S145" s="76"/>
      <c r="T145" s="545" t="s">
        <v>1030</v>
      </c>
      <c r="U145" s="556">
        <v>40603</v>
      </c>
      <c r="V145" s="557" t="s">
        <v>973</v>
      </c>
      <c r="W145" s="558">
        <v>0.48</v>
      </c>
    </row>
    <row r="146" spans="19:23" ht="11.25">
      <c r="S146" s="76"/>
      <c r="T146" s="545" t="s">
        <v>1031</v>
      </c>
      <c r="U146" s="556">
        <v>40603</v>
      </c>
      <c r="V146" s="557" t="s">
        <v>973</v>
      </c>
      <c r="W146" s="558">
        <v>0.29</v>
      </c>
    </row>
    <row r="147" spans="19:23" ht="11.25">
      <c r="S147" s="76">
        <v>45</v>
      </c>
      <c r="T147" s="77" t="s">
        <v>702</v>
      </c>
      <c r="U147" s="562"/>
      <c r="V147" s="563"/>
      <c r="W147" s="564"/>
    </row>
    <row r="148" spans="19:23" ht="11.25">
      <c r="S148" s="76"/>
      <c r="T148" s="545" t="s">
        <v>1032</v>
      </c>
      <c r="U148" s="556">
        <v>40603</v>
      </c>
      <c r="V148" s="557" t="s">
        <v>973</v>
      </c>
      <c r="W148" s="558">
        <v>0.39</v>
      </c>
    </row>
    <row r="149" spans="19:23" ht="11.25">
      <c r="S149" s="76"/>
      <c r="T149" s="545" t="s">
        <v>976</v>
      </c>
      <c r="U149" s="556">
        <v>40603</v>
      </c>
      <c r="V149" s="557" t="s">
        <v>973</v>
      </c>
      <c r="W149" s="558">
        <v>0.15</v>
      </c>
    </row>
    <row r="150" spans="19:23" ht="11.25">
      <c r="S150" s="76"/>
      <c r="T150" s="545" t="s">
        <v>977</v>
      </c>
      <c r="U150" s="556">
        <v>40603</v>
      </c>
      <c r="V150" s="557" t="s">
        <v>973</v>
      </c>
      <c r="W150" s="558">
        <v>0.27</v>
      </c>
    </row>
    <row r="151" spans="19:23" ht="11.25">
      <c r="S151" s="76"/>
      <c r="T151" s="545" t="s">
        <v>978</v>
      </c>
      <c r="U151" s="556">
        <v>40603</v>
      </c>
      <c r="V151" s="557" t="s">
        <v>973</v>
      </c>
      <c r="W151" s="558">
        <v>0.25</v>
      </c>
    </row>
    <row r="152" spans="19:23" ht="11.25">
      <c r="S152" s="76"/>
      <c r="T152" s="545" t="s">
        <v>979</v>
      </c>
      <c r="U152" s="556">
        <v>40603</v>
      </c>
      <c r="V152" s="557" t="s">
        <v>973</v>
      </c>
      <c r="W152" s="558">
        <v>0.39</v>
      </c>
    </row>
    <row r="153" spans="19:23" ht="11.25">
      <c r="S153" s="76"/>
      <c r="T153" s="545" t="s">
        <v>1033</v>
      </c>
      <c r="U153" s="556">
        <v>40603</v>
      </c>
      <c r="V153" s="557" t="s">
        <v>973</v>
      </c>
      <c r="W153" s="558">
        <v>0.25</v>
      </c>
    </row>
    <row r="154" spans="19:23" ht="11.25">
      <c r="S154" s="76">
        <v>46</v>
      </c>
      <c r="T154" s="77" t="s">
        <v>703</v>
      </c>
      <c r="U154" s="556">
        <v>40603</v>
      </c>
      <c r="V154" s="557" t="s">
        <v>973</v>
      </c>
      <c r="W154" s="558">
        <v>0.1</v>
      </c>
    </row>
    <row r="155" spans="19:23" ht="11.25">
      <c r="S155" s="76">
        <v>47</v>
      </c>
      <c r="T155" s="77" t="s">
        <v>578</v>
      </c>
      <c r="U155" s="556">
        <v>40603</v>
      </c>
      <c r="V155" s="557" t="s">
        <v>973</v>
      </c>
      <c r="W155" s="558">
        <v>0.1</v>
      </c>
    </row>
    <row r="156" spans="19:23" ht="11.25">
      <c r="S156" s="76">
        <v>48</v>
      </c>
      <c r="T156" s="77" t="s">
        <v>704</v>
      </c>
      <c r="U156" s="556">
        <v>40603</v>
      </c>
      <c r="V156" s="557" t="s">
        <v>973</v>
      </c>
      <c r="W156" s="558">
        <v>0.1</v>
      </c>
    </row>
    <row r="157" spans="19:23" ht="12" thickBot="1">
      <c r="S157" s="551">
        <v>49</v>
      </c>
      <c r="T157" s="552" t="s">
        <v>706</v>
      </c>
      <c r="U157" s="559">
        <v>40603</v>
      </c>
      <c r="V157" s="560" t="s">
        <v>973</v>
      </c>
      <c r="W157" s="561">
        <v>0.2</v>
      </c>
    </row>
  </sheetData>
  <sheetProtection/>
  <mergeCells count="11">
    <mergeCell ref="A2:E2"/>
    <mergeCell ref="A57:E58"/>
    <mergeCell ref="A59:E61"/>
    <mergeCell ref="S2:W2"/>
    <mergeCell ref="M2:Q2"/>
    <mergeCell ref="A62:E62"/>
    <mergeCell ref="A1:E1"/>
    <mergeCell ref="G1:K1"/>
    <mergeCell ref="M1:Q1"/>
    <mergeCell ref="S1:W1"/>
    <mergeCell ref="G2:K2"/>
  </mergeCells>
  <printOptions horizontalCentered="1"/>
  <pageMargins left="0.25" right="0.25" top="0.75" bottom="0.75" header="0.3" footer="0.3"/>
  <pageSetup horizontalDpi="600" verticalDpi="600" orientation="portrait" scale="97" r:id="rId1"/>
  <headerFooter>
    <oddHeader>&amp;CGSS11491A-ELECTRICAL
Addendum #2
</oddHeader>
    <oddFooter>&amp;C&amp;P</oddFooter>
  </headerFooter>
  <rowBreaks count="1" manualBreakCount="1">
    <brk id="62" max="255" man="1"/>
  </rowBreaks>
  <colBreaks count="3" manualBreakCount="3">
    <brk id="5" max="65535" man="1"/>
    <brk id="12" max="65535" man="1"/>
    <brk id="18" max="65535" man="1"/>
  </colBreaks>
</worksheet>
</file>

<file path=xl/worksheets/sheet7.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A1" sqref="A1:D1"/>
    </sheetView>
  </sheetViews>
  <sheetFormatPr defaultColWidth="9.140625" defaultRowHeight="15"/>
  <cols>
    <col min="1" max="1" width="21.57421875" style="591" bestFit="1" customWidth="1"/>
    <col min="2" max="2" width="30.7109375" style="591" customWidth="1"/>
    <col min="3" max="4" width="15.7109375" style="591" customWidth="1"/>
    <col min="5" max="16384" width="9.140625" style="591" customWidth="1"/>
  </cols>
  <sheetData>
    <row r="1" spans="1:4" ht="15.75">
      <c r="A1" s="742" t="s">
        <v>745</v>
      </c>
      <c r="B1" s="742"/>
      <c r="C1" s="742"/>
      <c r="D1" s="742"/>
    </row>
    <row r="2" spans="1:4" ht="16.5" thickBot="1">
      <c r="A2" s="869" t="s">
        <v>711</v>
      </c>
      <c r="B2" s="869"/>
      <c r="C2" s="869"/>
      <c r="D2" s="869"/>
    </row>
    <row r="3" spans="1:4" ht="14.25">
      <c r="A3" s="52" t="s">
        <v>712</v>
      </c>
      <c r="B3" s="53" t="s">
        <v>713</v>
      </c>
      <c r="C3" s="53" t="s">
        <v>714</v>
      </c>
      <c r="D3" s="54" t="s">
        <v>715</v>
      </c>
    </row>
    <row r="4" spans="1:4" ht="15" customHeight="1">
      <c r="A4" s="55" t="s">
        <v>2</v>
      </c>
      <c r="B4" s="870" t="s">
        <v>1129</v>
      </c>
      <c r="C4" s="872" t="s">
        <v>852</v>
      </c>
      <c r="D4" s="874" t="s">
        <v>853</v>
      </c>
    </row>
    <row r="5" spans="1:4" ht="14.25">
      <c r="A5" s="55" t="s">
        <v>3</v>
      </c>
      <c r="B5" s="870"/>
      <c r="C5" s="872"/>
      <c r="D5" s="874"/>
    </row>
    <row r="6" spans="1:4" ht="15" thickBot="1">
      <c r="A6" s="590" t="s">
        <v>4</v>
      </c>
      <c r="B6" s="871"/>
      <c r="C6" s="873"/>
      <c r="D6" s="875"/>
    </row>
    <row r="7" spans="1:4" ht="14.25">
      <c r="A7" s="592"/>
      <c r="B7" s="592"/>
      <c r="C7" s="592"/>
      <c r="D7" s="592"/>
    </row>
    <row r="8" spans="1:4" ht="16.5" thickBot="1">
      <c r="A8" s="868" t="s">
        <v>728</v>
      </c>
      <c r="B8" s="868"/>
      <c r="C8" s="868"/>
      <c r="D8" s="868"/>
    </row>
    <row r="9" spans="1:4" ht="14.25">
      <c r="A9" s="594" t="s">
        <v>729</v>
      </c>
      <c r="B9" s="876" t="s">
        <v>854</v>
      </c>
      <c r="C9" s="876"/>
      <c r="D9" s="877"/>
    </row>
    <row r="10" spans="1:4" ht="14.25">
      <c r="A10" s="595" t="s">
        <v>731</v>
      </c>
      <c r="B10" s="864" t="s">
        <v>743</v>
      </c>
      <c r="C10" s="864"/>
      <c r="D10" s="865"/>
    </row>
    <row r="11" spans="1:4" ht="15" thickBot="1">
      <c r="A11" s="596" t="s">
        <v>732</v>
      </c>
      <c r="B11" s="866" t="s">
        <v>744</v>
      </c>
      <c r="C11" s="866"/>
      <c r="D11" s="867"/>
    </row>
    <row r="12" spans="1:4" ht="14.25">
      <c r="A12" s="592"/>
      <c r="B12" s="592"/>
      <c r="C12" s="592"/>
      <c r="D12" s="592"/>
    </row>
    <row r="13" spans="1:4" ht="16.5" thickBot="1">
      <c r="A13" s="888" t="s">
        <v>734</v>
      </c>
      <c r="B13" s="888"/>
      <c r="C13" s="888"/>
      <c r="D13" s="888"/>
    </row>
    <row r="14" spans="1:4" ht="14.25">
      <c r="A14" s="593"/>
      <c r="B14" s="889" t="s">
        <v>735</v>
      </c>
      <c r="C14" s="890"/>
      <c r="D14" s="891"/>
    </row>
    <row r="15" spans="1:4" ht="14.25">
      <c r="A15" s="56" t="s">
        <v>736</v>
      </c>
      <c r="B15" s="57" t="s">
        <v>737</v>
      </c>
      <c r="C15" s="882" t="s">
        <v>738</v>
      </c>
      <c r="D15" s="883"/>
    </row>
    <row r="16" spans="1:4" ht="14.25">
      <c r="A16" s="58" t="s">
        <v>739</v>
      </c>
      <c r="B16" s="602" t="s">
        <v>855</v>
      </c>
      <c r="C16" s="880" t="s">
        <v>855</v>
      </c>
      <c r="D16" s="881"/>
    </row>
    <row r="17" spans="1:4" ht="15" thickBot="1">
      <c r="A17" s="59" t="s">
        <v>740</v>
      </c>
      <c r="B17" s="603" t="s">
        <v>856</v>
      </c>
      <c r="C17" s="878" t="s">
        <v>856</v>
      </c>
      <c r="D17" s="879"/>
    </row>
    <row r="18" spans="1:4" ht="14.25">
      <c r="A18" s="589"/>
      <c r="B18" s="589"/>
      <c r="C18" s="589"/>
      <c r="D18" s="589"/>
    </row>
    <row r="19" spans="1:4" ht="16.5" thickBot="1">
      <c r="A19" s="887" t="s">
        <v>741</v>
      </c>
      <c r="B19" s="887"/>
      <c r="C19" s="887"/>
      <c r="D19" s="887"/>
    </row>
    <row r="20" spans="1:4" ht="148.5" customHeight="1" thickBot="1">
      <c r="A20" s="884" t="s">
        <v>857</v>
      </c>
      <c r="B20" s="885"/>
      <c r="C20" s="885"/>
      <c r="D20" s="886"/>
    </row>
  </sheetData>
  <sheetProtection/>
  <mergeCells count="16">
    <mergeCell ref="C17:D17"/>
    <mergeCell ref="C16:D16"/>
    <mergeCell ref="C15:D15"/>
    <mergeCell ref="A20:D20"/>
    <mergeCell ref="A19:D19"/>
    <mergeCell ref="A13:D13"/>
    <mergeCell ref="B14:D14"/>
    <mergeCell ref="B10:D10"/>
    <mergeCell ref="B11:D11"/>
    <mergeCell ref="A1:D1"/>
    <mergeCell ref="A8:D8"/>
    <mergeCell ref="A2:D2"/>
    <mergeCell ref="B4:B6"/>
    <mergeCell ref="C4:C6"/>
    <mergeCell ref="D4:D6"/>
    <mergeCell ref="B9:D9"/>
  </mergeCells>
  <hyperlinks>
    <hyperlink ref="B11" r:id="rId1" display="karen.janka@graybar.com"/>
  </hyperlinks>
  <printOptions horizontalCentered="1"/>
  <pageMargins left="0.7" right="0.7" top="0.75" bottom="0.75" header="0.3" footer="0.3"/>
  <pageSetup horizontalDpi="600" verticalDpi="600" orientation="portrait" r:id="rId2"/>
  <headerFooter>
    <oddHeader>&amp;CGSS11491A-ELECTRICAL
Addendum #2</oddHeader>
    <oddFooter>&amp;C&amp;P</oddFooter>
  </headerFooter>
</worksheet>
</file>

<file path=xl/worksheets/sheet8.xml><?xml version="1.0" encoding="utf-8"?>
<worksheet xmlns="http://schemas.openxmlformats.org/spreadsheetml/2006/main" xmlns:r="http://schemas.openxmlformats.org/officeDocument/2006/relationships">
  <dimension ref="A1:D23"/>
  <sheetViews>
    <sheetView zoomScaleSheetLayoutView="100" zoomScalePageLayoutView="0" workbookViewId="0" topLeftCell="A1">
      <selection activeCell="A1" sqref="A1:D1"/>
    </sheetView>
  </sheetViews>
  <sheetFormatPr defaultColWidth="9.140625" defaultRowHeight="15"/>
  <cols>
    <col min="1" max="1" width="21.57421875" style="591" bestFit="1" customWidth="1"/>
    <col min="2" max="2" width="30.7109375" style="591" customWidth="1"/>
    <col min="3" max="3" width="17.421875" style="591" bestFit="1" customWidth="1"/>
    <col min="4" max="4" width="15.7109375" style="591" customWidth="1"/>
    <col min="5" max="16384" width="9.140625" style="591" customWidth="1"/>
  </cols>
  <sheetData>
    <row r="1" spans="1:4" ht="15.75">
      <c r="A1" s="742" t="s">
        <v>5</v>
      </c>
      <c r="B1" s="742"/>
      <c r="C1" s="742"/>
      <c r="D1" s="742"/>
    </row>
    <row r="2" spans="1:4" ht="16.5" thickBot="1">
      <c r="A2" s="869" t="s">
        <v>711</v>
      </c>
      <c r="B2" s="869"/>
      <c r="C2" s="869"/>
      <c r="D2" s="869"/>
    </row>
    <row r="3" spans="1:4" ht="14.25">
      <c r="A3" s="52" t="s">
        <v>712</v>
      </c>
      <c r="B3" s="53" t="s">
        <v>713</v>
      </c>
      <c r="C3" s="53" t="s">
        <v>714</v>
      </c>
      <c r="D3" s="54" t="s">
        <v>715</v>
      </c>
    </row>
    <row r="4" spans="1:4" ht="22.5">
      <c r="A4" s="55" t="s">
        <v>2</v>
      </c>
      <c r="B4" s="604" t="s">
        <v>1191</v>
      </c>
      <c r="C4" s="605" t="s">
        <v>716</v>
      </c>
      <c r="D4" s="606" t="s">
        <v>717</v>
      </c>
    </row>
    <row r="5" spans="1:4" ht="22.5">
      <c r="A5" s="55" t="s">
        <v>2</v>
      </c>
      <c r="B5" s="604" t="s">
        <v>1192</v>
      </c>
      <c r="C5" s="605" t="s">
        <v>718</v>
      </c>
      <c r="D5" s="606" t="s">
        <v>719</v>
      </c>
    </row>
    <row r="6" spans="1:4" ht="22.5">
      <c r="A6" s="55" t="s">
        <v>2</v>
      </c>
      <c r="B6" s="604" t="s">
        <v>1193</v>
      </c>
      <c r="C6" s="605" t="s">
        <v>720</v>
      </c>
      <c r="D6" s="606" t="s">
        <v>721</v>
      </c>
    </row>
    <row r="7" spans="1:4" ht="22.5">
      <c r="A7" s="55" t="s">
        <v>3</v>
      </c>
      <c r="B7" s="604" t="s">
        <v>1194</v>
      </c>
      <c r="C7" s="605" t="s">
        <v>722</v>
      </c>
      <c r="D7" s="606" t="s">
        <v>723</v>
      </c>
    </row>
    <row r="8" spans="1:4" ht="22.5">
      <c r="A8" s="55" t="s">
        <v>4</v>
      </c>
      <c r="B8" s="604" t="s">
        <v>1195</v>
      </c>
      <c r="C8" s="605" t="s">
        <v>724</v>
      </c>
      <c r="D8" s="606" t="s">
        <v>725</v>
      </c>
    </row>
    <row r="9" spans="1:4" ht="23.25" thickBot="1">
      <c r="A9" s="610" t="s">
        <v>2</v>
      </c>
      <c r="B9" s="607" t="s">
        <v>1196</v>
      </c>
      <c r="C9" s="608" t="s">
        <v>726</v>
      </c>
      <c r="D9" s="609" t="s">
        <v>727</v>
      </c>
    </row>
    <row r="10" spans="1:4" ht="14.25">
      <c r="A10" s="897"/>
      <c r="B10" s="897"/>
      <c r="C10" s="897"/>
      <c r="D10" s="897"/>
    </row>
    <row r="11" spans="1:4" ht="16.5" thickBot="1">
      <c r="A11" s="868" t="s">
        <v>728</v>
      </c>
      <c r="B11" s="868"/>
      <c r="C11" s="868"/>
      <c r="D11" s="868"/>
    </row>
    <row r="12" spans="1:4" ht="14.25">
      <c r="A12" s="594" t="s">
        <v>729</v>
      </c>
      <c r="B12" s="903" t="s">
        <v>730</v>
      </c>
      <c r="C12" s="903"/>
      <c r="D12" s="904"/>
    </row>
    <row r="13" spans="1:4" ht="14.25">
      <c r="A13" s="595" t="s">
        <v>731</v>
      </c>
      <c r="B13" s="901" t="s">
        <v>1</v>
      </c>
      <c r="C13" s="901"/>
      <c r="D13" s="902"/>
    </row>
    <row r="14" spans="1:4" ht="15" thickBot="1">
      <c r="A14" s="596" t="s">
        <v>732</v>
      </c>
      <c r="B14" s="899" t="s">
        <v>733</v>
      </c>
      <c r="C14" s="899"/>
      <c r="D14" s="900"/>
    </row>
    <row r="15" spans="1:4" ht="14.25">
      <c r="A15" s="897"/>
      <c r="B15" s="897"/>
      <c r="C15" s="897"/>
      <c r="D15" s="897"/>
    </row>
    <row r="16" spans="1:4" ht="16.5" thickBot="1">
      <c r="A16" s="888" t="s">
        <v>734</v>
      </c>
      <c r="B16" s="888"/>
      <c r="C16" s="888"/>
      <c r="D16" s="888"/>
    </row>
    <row r="17" spans="1:4" ht="14.25">
      <c r="A17" s="593"/>
      <c r="B17" s="892" t="s">
        <v>735</v>
      </c>
      <c r="C17" s="892"/>
      <c r="D17" s="893"/>
    </row>
    <row r="18" spans="1:4" ht="14.25">
      <c r="A18" s="56" t="s">
        <v>736</v>
      </c>
      <c r="B18" s="57" t="s">
        <v>737</v>
      </c>
      <c r="C18" s="882" t="s">
        <v>738</v>
      </c>
      <c r="D18" s="883"/>
    </row>
    <row r="19" spans="1:4" ht="14.25">
      <c r="A19" s="58" t="s">
        <v>739</v>
      </c>
      <c r="B19" s="611">
        <v>1</v>
      </c>
      <c r="C19" s="907">
        <v>1</v>
      </c>
      <c r="D19" s="908"/>
    </row>
    <row r="20" spans="1:4" ht="15" thickBot="1">
      <c r="A20" s="59" t="s">
        <v>740</v>
      </c>
      <c r="B20" s="612" t="s">
        <v>1169</v>
      </c>
      <c r="C20" s="905" t="s">
        <v>1169</v>
      </c>
      <c r="D20" s="906"/>
    </row>
    <row r="21" spans="1:4" ht="14.25">
      <c r="A21" s="898"/>
      <c r="B21" s="898"/>
      <c r="C21" s="898"/>
      <c r="D21" s="898"/>
    </row>
    <row r="22" spans="1:4" ht="16.5" thickBot="1">
      <c r="A22" s="887" t="s">
        <v>741</v>
      </c>
      <c r="B22" s="887"/>
      <c r="C22" s="887"/>
      <c r="D22" s="887"/>
    </row>
    <row r="23" spans="1:4" ht="15" customHeight="1" thickBot="1">
      <c r="A23" s="894" t="s">
        <v>742</v>
      </c>
      <c r="B23" s="895"/>
      <c r="C23" s="895"/>
      <c r="D23" s="896"/>
    </row>
  </sheetData>
  <sheetProtection/>
  <mergeCells count="16">
    <mergeCell ref="A1:D1"/>
    <mergeCell ref="A2:D2"/>
    <mergeCell ref="A11:D11"/>
    <mergeCell ref="A22:D22"/>
    <mergeCell ref="B14:D14"/>
    <mergeCell ref="B13:D13"/>
    <mergeCell ref="B12:D12"/>
    <mergeCell ref="C20:D20"/>
    <mergeCell ref="C19:D19"/>
    <mergeCell ref="C18:D18"/>
    <mergeCell ref="B17:D17"/>
    <mergeCell ref="A23:D23"/>
    <mergeCell ref="A15:D15"/>
    <mergeCell ref="A16:D16"/>
    <mergeCell ref="A21:D21"/>
    <mergeCell ref="A10:D10"/>
  </mergeCells>
  <hyperlinks>
    <hyperlink ref="B14" r:id="rId1" display="llambert@rumsey.com"/>
  </hyperlinks>
  <printOptions horizontalCentered="1"/>
  <pageMargins left="0.7" right="0.7" top="0.75" bottom="0.75" header="0.3" footer="0.3"/>
  <pageSetup horizontalDpi="600" verticalDpi="600" orientation="portrait" r:id="rId2"/>
  <headerFooter>
    <oddHeader>&amp;CGSS11491A-ELECTRICAL
Addendum #2</oddHeader>
    <oddFooter>&amp;C&amp;P</oddFooter>
  </headerFooter>
</worksheet>
</file>

<file path=xl/worksheets/sheet9.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D4" sqref="D4"/>
    </sheetView>
  </sheetViews>
  <sheetFormatPr defaultColWidth="9.140625" defaultRowHeight="15"/>
  <cols>
    <col min="1" max="1" width="21.57421875" style="591" customWidth="1"/>
    <col min="2" max="2" width="31.00390625" style="591" customWidth="1"/>
    <col min="3" max="4" width="15.7109375" style="591" customWidth="1"/>
    <col min="5" max="16384" width="9.140625" style="1" customWidth="1"/>
  </cols>
  <sheetData>
    <row r="1" spans="1:4" ht="15.75">
      <c r="A1" s="742" t="s">
        <v>1198</v>
      </c>
      <c r="B1" s="742"/>
      <c r="C1" s="742"/>
      <c r="D1" s="742"/>
    </row>
    <row r="2" spans="1:4" ht="16.5" thickBot="1">
      <c r="A2" s="869" t="s">
        <v>711</v>
      </c>
      <c r="B2" s="869"/>
      <c r="C2" s="869"/>
      <c r="D2" s="869"/>
    </row>
    <row r="3" spans="1:4" ht="15">
      <c r="A3" s="52" t="s">
        <v>712</v>
      </c>
      <c r="B3" s="53" t="s">
        <v>713</v>
      </c>
      <c r="C3" s="53" t="s">
        <v>714</v>
      </c>
      <c r="D3" s="54" t="s">
        <v>715</v>
      </c>
    </row>
    <row r="4" spans="1:4" ht="15">
      <c r="A4" s="55" t="s">
        <v>2</v>
      </c>
      <c r="B4" s="613" t="s">
        <v>872</v>
      </c>
      <c r="C4" s="613" t="s">
        <v>873</v>
      </c>
      <c r="D4" s="614" t="s">
        <v>1199</v>
      </c>
    </row>
    <row r="5" spans="1:4" ht="15">
      <c r="A5" s="55" t="s">
        <v>3</v>
      </c>
      <c r="B5" s="613" t="s">
        <v>874</v>
      </c>
      <c r="C5" s="613" t="s">
        <v>875</v>
      </c>
      <c r="D5" s="614" t="s">
        <v>876</v>
      </c>
    </row>
    <row r="6" spans="1:4" ht="15.75" thickBot="1">
      <c r="A6" s="590" t="s">
        <v>4</v>
      </c>
      <c r="B6" s="615" t="s">
        <v>877</v>
      </c>
      <c r="C6" s="615" t="s">
        <v>878</v>
      </c>
      <c r="D6" s="616" t="s">
        <v>879</v>
      </c>
    </row>
    <row r="7" spans="1:4" ht="15">
      <c r="A7" s="78"/>
      <c r="B7" s="79"/>
      <c r="C7" s="79"/>
      <c r="D7" s="79"/>
    </row>
    <row r="8" spans="1:4" ht="16.5" thickBot="1">
      <c r="A8" s="888" t="s">
        <v>728</v>
      </c>
      <c r="B8" s="888"/>
      <c r="C8" s="888"/>
      <c r="D8" s="888"/>
    </row>
    <row r="9" spans="1:4" s="597" customFormat="1" ht="15" customHeight="1">
      <c r="A9" s="594" t="s">
        <v>729</v>
      </c>
      <c r="B9" s="913" t="s">
        <v>880</v>
      </c>
      <c r="C9" s="913"/>
      <c r="D9" s="914"/>
    </row>
    <row r="10" spans="1:4" s="597" customFormat="1" ht="15" customHeight="1">
      <c r="A10" s="595" t="s">
        <v>731</v>
      </c>
      <c r="B10" s="911" t="s">
        <v>858</v>
      </c>
      <c r="C10" s="911"/>
      <c r="D10" s="912"/>
    </row>
    <row r="11" spans="1:4" s="597" customFormat="1" ht="15" customHeight="1" thickBot="1">
      <c r="A11" s="596" t="s">
        <v>732</v>
      </c>
      <c r="B11" s="909" t="s">
        <v>881</v>
      </c>
      <c r="C11" s="909"/>
      <c r="D11" s="910"/>
    </row>
    <row r="12" spans="1:4" ht="15">
      <c r="A12" s="592"/>
      <c r="B12" s="592"/>
      <c r="C12" s="592"/>
      <c r="D12" s="592"/>
    </row>
    <row r="13" spans="1:4" ht="16.5" thickBot="1">
      <c r="A13" s="888" t="s">
        <v>734</v>
      </c>
      <c r="B13" s="888"/>
      <c r="C13" s="888"/>
      <c r="D13" s="888"/>
    </row>
    <row r="14" spans="1:4" ht="15">
      <c r="A14" s="593"/>
      <c r="B14" s="892" t="s">
        <v>735</v>
      </c>
      <c r="C14" s="892"/>
      <c r="D14" s="893"/>
    </row>
    <row r="15" spans="1:4" ht="15">
      <c r="A15" s="56" t="s">
        <v>736</v>
      </c>
      <c r="B15" s="57" t="s">
        <v>737</v>
      </c>
      <c r="C15" s="882" t="s">
        <v>738</v>
      </c>
      <c r="D15" s="883"/>
    </row>
    <row r="16" spans="1:4" ht="15">
      <c r="A16" s="58" t="s">
        <v>739</v>
      </c>
      <c r="B16" s="617" t="s">
        <v>882</v>
      </c>
      <c r="C16" s="920" t="s">
        <v>883</v>
      </c>
      <c r="D16" s="921"/>
    </row>
    <row r="17" spans="1:4" ht="30" customHeight="1" thickBot="1">
      <c r="A17" s="598" t="s">
        <v>740</v>
      </c>
      <c r="B17" s="618" t="s">
        <v>884</v>
      </c>
      <c r="C17" s="918" t="s">
        <v>884</v>
      </c>
      <c r="D17" s="919"/>
    </row>
    <row r="18" spans="1:4" ht="15">
      <c r="A18" s="589"/>
      <c r="B18" s="589"/>
      <c r="C18" s="589"/>
      <c r="D18" s="589"/>
    </row>
    <row r="19" spans="1:4" ht="16.5" thickBot="1">
      <c r="A19" s="887" t="s">
        <v>741</v>
      </c>
      <c r="B19" s="887"/>
      <c r="C19" s="887"/>
      <c r="D19" s="887"/>
    </row>
    <row r="20" spans="1:4" ht="103.5" customHeight="1" thickBot="1">
      <c r="A20" s="915" t="s">
        <v>885</v>
      </c>
      <c r="B20" s="916"/>
      <c r="C20" s="916"/>
      <c r="D20" s="917"/>
    </row>
  </sheetData>
  <sheetProtection/>
  <mergeCells count="13">
    <mergeCell ref="A20:D20"/>
    <mergeCell ref="C17:D17"/>
    <mergeCell ref="C16:D16"/>
    <mergeCell ref="C15:D15"/>
    <mergeCell ref="B14:D14"/>
    <mergeCell ref="A13:D13"/>
    <mergeCell ref="A2:D2"/>
    <mergeCell ref="A1:D1"/>
    <mergeCell ref="A8:D8"/>
    <mergeCell ref="A19:D19"/>
    <mergeCell ref="B11:D11"/>
    <mergeCell ref="B10:D10"/>
    <mergeCell ref="B9:D9"/>
  </mergeCells>
  <hyperlinks>
    <hyperlink ref="B11" r:id="rId1" display="jromano@unitedelectric.com"/>
  </hyperlinks>
  <printOptions horizontalCentered="1"/>
  <pageMargins left="0.7" right="0.7" top="0.75" bottom="0.75" header="0.3" footer="0.3"/>
  <pageSetup horizontalDpi="600" verticalDpi="600" orientation="portrait" r:id="rId4"/>
  <headerFooter>
    <oddHeader>&amp;CGSS11491A-ELECTRICAL
Addendum #2</oddHeader>
    <oddFooter>&amp;C&amp;P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gj</cp:lastModifiedBy>
  <cp:lastPrinted>2011-06-03T19:56:27Z</cp:lastPrinted>
  <dcterms:created xsi:type="dcterms:W3CDTF">2010-10-22T15:23:43Z</dcterms:created>
  <dcterms:modified xsi:type="dcterms:W3CDTF">2011-07-26T17:22:53Z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