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4815" yWindow="-15" windowWidth="13800" windowHeight="8145" tabRatio="951"/>
  </bookViews>
  <sheets>
    <sheet name="Cost Worksheet Instructions" sheetId="1" r:id="rId1"/>
    <sheet name="Total Cost Roll-Up - On Premise" sheetId="2" r:id="rId2"/>
    <sheet name="Total Cost Roll-Up - Hosted" sheetId="13" r:id="rId3"/>
    <sheet name="Vendor Assumptions" sheetId="7" r:id="rId4"/>
    <sheet name="Implementation Services" sheetId="3" r:id="rId5"/>
    <sheet name="Ongoing Support Services" sheetId="8" r:id="rId6"/>
    <sheet name="Vendor COTS Product Pricing" sheetId="4" r:id="rId7"/>
    <sheet name="Third Party Product Pricing" sheetId="5" r:id="rId8"/>
    <sheet name="Hardware Pricing" sheetId="6" r:id="rId9"/>
    <sheet name="Other Costs" sheetId="11" r:id="rId10"/>
    <sheet name="Post Warranty T&amp;M Rates" sheetId="12" r:id="rId11"/>
  </sheets>
  <calcPr calcId="144525"/>
</workbook>
</file>

<file path=xl/calcChain.xml><?xml version="1.0" encoding="utf-8"?>
<calcChain xmlns="http://schemas.openxmlformats.org/spreadsheetml/2006/main">
  <c r="C5" i="8" l="1"/>
  <c r="C27" i="4"/>
  <c r="C26" i="4"/>
  <c r="C25" i="4"/>
  <c r="C24" i="4"/>
  <c r="C23" i="4"/>
  <c r="M28" i="4"/>
  <c r="L28" i="4"/>
  <c r="C20" i="4"/>
  <c r="C19" i="4"/>
  <c r="C18" i="4"/>
  <c r="J50" i="3" l="1"/>
  <c r="G50" i="3"/>
  <c r="F50" i="3"/>
  <c r="J49" i="3"/>
  <c r="G49" i="3"/>
  <c r="F49" i="3"/>
  <c r="J48" i="3"/>
  <c r="G48" i="3"/>
  <c r="F48" i="3"/>
  <c r="J47" i="3"/>
  <c r="G47" i="3"/>
  <c r="F47" i="3"/>
  <c r="J46" i="3"/>
  <c r="G46" i="3"/>
  <c r="F46" i="3"/>
  <c r="J45" i="3"/>
  <c r="G45" i="3"/>
  <c r="F45" i="3"/>
  <c r="J44" i="3"/>
  <c r="I44" i="3"/>
  <c r="G44" i="3"/>
  <c r="F44" i="3"/>
  <c r="J43" i="3"/>
  <c r="I43" i="3"/>
  <c r="G43" i="3"/>
  <c r="F43" i="3"/>
  <c r="J42" i="3"/>
  <c r="I42" i="3"/>
  <c r="G42" i="3"/>
  <c r="F42" i="3"/>
  <c r="J41" i="3"/>
  <c r="I41" i="3"/>
  <c r="G41" i="3"/>
  <c r="F41" i="3"/>
  <c r="J40" i="3"/>
  <c r="I40" i="3"/>
  <c r="G40" i="3"/>
  <c r="F40" i="3"/>
  <c r="J39" i="3"/>
  <c r="I39" i="3"/>
  <c r="G39" i="3"/>
  <c r="F39" i="3"/>
  <c r="J34" i="3"/>
  <c r="I34" i="3"/>
  <c r="F34" i="3"/>
  <c r="J33" i="3"/>
  <c r="I33" i="3"/>
  <c r="F33" i="3"/>
  <c r="J32" i="3"/>
  <c r="I32" i="3"/>
  <c r="F32" i="3"/>
  <c r="J31" i="3"/>
  <c r="I31" i="3"/>
  <c r="F31" i="3"/>
  <c r="J30" i="3"/>
  <c r="I30" i="3"/>
  <c r="F30" i="3"/>
  <c r="J29" i="3"/>
  <c r="I29" i="3"/>
  <c r="F29" i="3"/>
  <c r="J28" i="3"/>
  <c r="I28" i="3"/>
  <c r="H28" i="3"/>
  <c r="F28" i="3"/>
  <c r="J27" i="3"/>
  <c r="I27" i="3"/>
  <c r="H27" i="3"/>
  <c r="F27" i="3"/>
  <c r="J26" i="3"/>
  <c r="I26" i="3"/>
  <c r="H26" i="3"/>
  <c r="F26" i="3"/>
  <c r="J25" i="3"/>
  <c r="I25" i="3"/>
  <c r="H25" i="3"/>
  <c r="F25" i="3"/>
  <c r="J24" i="3"/>
  <c r="I24" i="3"/>
  <c r="H24" i="3"/>
  <c r="F24" i="3"/>
  <c r="J19" i="3"/>
  <c r="J18" i="3"/>
  <c r="J17" i="3"/>
  <c r="J16" i="3"/>
  <c r="J15" i="3"/>
  <c r="J14" i="3"/>
  <c r="J13" i="3"/>
  <c r="J12" i="3"/>
  <c r="J11" i="3"/>
  <c r="J10" i="3"/>
  <c r="J9" i="3"/>
  <c r="I19" i="3"/>
  <c r="I18" i="3"/>
  <c r="I17" i="3"/>
  <c r="I16" i="3"/>
  <c r="I15" i="3"/>
  <c r="I14" i="3"/>
  <c r="I13" i="3"/>
  <c r="I12" i="3"/>
  <c r="I11" i="3"/>
  <c r="I10" i="3"/>
  <c r="I9" i="3"/>
  <c r="H19" i="3"/>
  <c r="H18" i="3"/>
  <c r="H17" i="3"/>
  <c r="H16" i="3"/>
  <c r="H15" i="3"/>
  <c r="H14" i="3"/>
  <c r="H13" i="3"/>
  <c r="H12" i="3"/>
  <c r="H11" i="3"/>
  <c r="H10" i="3"/>
  <c r="H9" i="3"/>
  <c r="G12" i="3"/>
  <c r="G11" i="3"/>
  <c r="G10" i="3"/>
  <c r="G9" i="3"/>
  <c r="D5" i="11" l="1"/>
  <c r="D6" i="11"/>
  <c r="D6" i="3" l="1"/>
  <c r="D51" i="3" s="1"/>
  <c r="D5" i="3"/>
  <c r="D35" i="3" s="1"/>
  <c r="D4" i="3"/>
  <c r="D20" i="3" s="1"/>
  <c r="D20" i="11" l="1"/>
  <c r="D19" i="11"/>
  <c r="D18" i="11"/>
  <c r="D17" i="11"/>
  <c r="D16" i="11"/>
  <c r="D15" i="11"/>
  <c r="D14" i="11"/>
  <c r="D13" i="11"/>
  <c r="D12" i="11"/>
  <c r="D11" i="11"/>
  <c r="D10" i="11"/>
  <c r="D9" i="11"/>
  <c r="D8" i="11"/>
  <c r="D7" i="11"/>
  <c r="F20" i="6"/>
  <c r="F19" i="6"/>
  <c r="F18" i="6"/>
  <c r="F17" i="6"/>
  <c r="F16" i="6"/>
  <c r="F15" i="6"/>
  <c r="F14" i="6"/>
  <c r="F13" i="6"/>
  <c r="F12" i="6"/>
  <c r="F11" i="6"/>
  <c r="F10" i="6"/>
  <c r="F9" i="6"/>
  <c r="F8" i="6"/>
  <c r="F7" i="6"/>
  <c r="F6" i="6"/>
  <c r="F5" i="6"/>
  <c r="G21" i="6"/>
  <c r="C8" i="2" s="1"/>
  <c r="D21" i="11" l="1"/>
  <c r="M21" i="11"/>
  <c r="J21" i="11"/>
  <c r="I21" i="11"/>
  <c r="H21" i="11"/>
  <c r="G21" i="11"/>
  <c r="F21" i="11"/>
  <c r="K21" i="11"/>
  <c r="D9" i="2" l="1"/>
  <c r="D8" i="13"/>
  <c r="I9" i="2"/>
  <c r="I8" i="13"/>
  <c r="G9" i="2"/>
  <c r="G8" i="13"/>
  <c r="E9" i="2"/>
  <c r="E8" i="13"/>
  <c r="H9" i="2"/>
  <c r="H8" i="13"/>
  <c r="F9" i="2"/>
  <c r="F8" i="13"/>
  <c r="K9" i="2"/>
  <c r="K8" i="13"/>
  <c r="E21" i="11"/>
  <c r="N21" i="11"/>
  <c r="L21" i="11"/>
  <c r="L9" i="2" l="1"/>
  <c r="L8" i="13"/>
  <c r="C9" i="2"/>
  <c r="C8" i="13"/>
  <c r="J9" i="2"/>
  <c r="J8" i="13"/>
  <c r="B9" i="2"/>
  <c r="H21" i="6"/>
  <c r="B8" i="13" l="1"/>
  <c r="D8" i="2"/>
  <c r="I21" i="6"/>
  <c r="E15" i="5"/>
  <c r="E16" i="5"/>
  <c r="E9" i="5"/>
  <c r="E20" i="5"/>
  <c r="E13" i="5"/>
  <c r="E6" i="5"/>
  <c r="E8" i="5"/>
  <c r="E12" i="5"/>
  <c r="E19" i="5"/>
  <c r="E18" i="5"/>
  <c r="E14" i="5"/>
  <c r="E10" i="5"/>
  <c r="E11" i="5"/>
  <c r="E17" i="5"/>
  <c r="E7" i="5"/>
  <c r="E8" i="2" l="1"/>
  <c r="J21" i="6"/>
  <c r="C7" i="8"/>
  <c r="L8" i="8"/>
  <c r="K8" i="8"/>
  <c r="J8" i="8"/>
  <c r="I8" i="8"/>
  <c r="H8" i="8"/>
  <c r="G8" i="8"/>
  <c r="F8" i="8"/>
  <c r="E8" i="8"/>
  <c r="D8" i="8"/>
  <c r="D5" i="13" s="1"/>
  <c r="F8" i="2" l="1"/>
  <c r="L5" i="2"/>
  <c r="L5" i="13"/>
  <c r="K5" i="2"/>
  <c r="K5" i="13"/>
  <c r="J5" i="2"/>
  <c r="J5" i="13"/>
  <c r="I5" i="2"/>
  <c r="I5" i="13"/>
  <c r="H5" i="2"/>
  <c r="H5" i="13"/>
  <c r="G5" i="2"/>
  <c r="G5" i="13"/>
  <c r="E5" i="2"/>
  <c r="E5" i="13"/>
  <c r="F5" i="2"/>
  <c r="F5" i="13"/>
  <c r="D5" i="2"/>
  <c r="K21" i="6"/>
  <c r="C21" i="4"/>
  <c r="C22" i="4"/>
  <c r="C28" i="4" l="1"/>
  <c r="G8" i="2"/>
  <c r="B5" i="13"/>
  <c r="B5" i="2"/>
  <c r="L21" i="6"/>
  <c r="D28" i="4"/>
  <c r="C6" i="13" s="1"/>
  <c r="E28" i="4"/>
  <c r="D6" i="13" s="1"/>
  <c r="F28" i="4"/>
  <c r="E6" i="13" s="1"/>
  <c r="H8" i="2" l="1"/>
  <c r="M21" i="6"/>
  <c r="G28" i="4"/>
  <c r="F6" i="13" s="1"/>
  <c r="I8" i="2" l="1"/>
  <c r="N21" i="6"/>
  <c r="H28" i="4"/>
  <c r="G6" i="13" s="1"/>
  <c r="J8" i="2" l="1"/>
  <c r="O21" i="6"/>
  <c r="I28" i="4"/>
  <c r="H6" i="13" s="1"/>
  <c r="K8" i="2" l="1"/>
  <c r="P21" i="6"/>
  <c r="J28" i="4"/>
  <c r="I6" i="13" s="1"/>
  <c r="F21" i="6" l="1"/>
  <c r="L8" i="2"/>
  <c r="B8" i="2" s="1"/>
  <c r="K28" i="4"/>
  <c r="J6" i="13" s="1"/>
  <c r="K6" i="13" l="1"/>
  <c r="L6" i="13" l="1"/>
  <c r="B6" i="13" s="1"/>
  <c r="C51" i="3"/>
  <c r="J35" i="3"/>
  <c r="F35" i="3"/>
  <c r="J20" i="3"/>
  <c r="I20" i="3"/>
  <c r="G51" i="3"/>
  <c r="F51" i="3"/>
  <c r="G65" i="3"/>
  <c r="F65" i="3"/>
  <c r="J62" i="3"/>
  <c r="J60" i="3"/>
  <c r="J59" i="3"/>
  <c r="J58" i="3"/>
  <c r="J57" i="3"/>
  <c r="J56" i="3"/>
  <c r="J55" i="3"/>
  <c r="D50" i="3"/>
  <c r="H50" i="3" s="1"/>
  <c r="D49" i="3"/>
  <c r="H49" i="3" s="1"/>
  <c r="H65" i="3" s="1"/>
  <c r="D48" i="3"/>
  <c r="H48" i="3" s="1"/>
  <c r="D45" i="3"/>
  <c r="H45" i="3" s="1"/>
  <c r="D47" i="3"/>
  <c r="D46" i="3"/>
  <c r="D44" i="3"/>
  <c r="H44" i="3" s="1"/>
  <c r="D43" i="3"/>
  <c r="D42" i="3"/>
  <c r="D41" i="3"/>
  <c r="D40" i="3"/>
  <c r="D34" i="3"/>
  <c r="G34" i="3" s="1"/>
  <c r="D33" i="3"/>
  <c r="G33" i="3" s="1"/>
  <c r="D30" i="3"/>
  <c r="G30" i="3" s="1"/>
  <c r="D32" i="3"/>
  <c r="G32" i="3" s="1"/>
  <c r="D31" i="3"/>
  <c r="D29" i="3"/>
  <c r="D28" i="3"/>
  <c r="D27" i="3"/>
  <c r="D26" i="3"/>
  <c r="D25" i="3"/>
  <c r="D24" i="3"/>
  <c r="D19" i="3"/>
  <c r="D18" i="3"/>
  <c r="D15" i="3"/>
  <c r="D17" i="3"/>
  <c r="D16" i="3"/>
  <c r="D14" i="3"/>
  <c r="F14" i="3" s="1"/>
  <c r="F60" i="3" s="1"/>
  <c r="D13" i="3"/>
  <c r="F13" i="3" s="1"/>
  <c r="F59" i="3" s="1"/>
  <c r="D12" i="3"/>
  <c r="F12" i="3" s="1"/>
  <c r="D11" i="3"/>
  <c r="D10" i="3"/>
  <c r="D9" i="3"/>
  <c r="C35" i="3"/>
  <c r="C20" i="3"/>
  <c r="I46" i="3" l="1"/>
  <c r="H46" i="3"/>
  <c r="I47" i="3"/>
  <c r="H47" i="3"/>
  <c r="G16" i="3"/>
  <c r="F16" i="3"/>
  <c r="F62" i="3" s="1"/>
  <c r="G17" i="3"/>
  <c r="G63" i="3" s="1"/>
  <c r="F17" i="3"/>
  <c r="F63" i="3" s="1"/>
  <c r="G15" i="3"/>
  <c r="F15" i="3"/>
  <c r="F61" i="3" s="1"/>
  <c r="G18" i="3"/>
  <c r="F18" i="3"/>
  <c r="F64" i="3" s="1"/>
  <c r="H31" i="3"/>
  <c r="G31" i="3"/>
  <c r="G62" i="3" s="1"/>
  <c r="H29" i="3"/>
  <c r="H60" i="3" s="1"/>
  <c r="G29" i="3"/>
  <c r="G19" i="3"/>
  <c r="F19" i="3"/>
  <c r="F66" i="3" s="1"/>
  <c r="F11" i="3"/>
  <c r="F57" i="3" s="1"/>
  <c r="I63" i="3"/>
  <c r="H32" i="3"/>
  <c r="H63" i="3" s="1"/>
  <c r="G24" i="3"/>
  <c r="H30" i="3"/>
  <c r="G13" i="3"/>
  <c r="H33" i="3"/>
  <c r="H64" i="3" s="1"/>
  <c r="G14" i="3"/>
  <c r="I56" i="3"/>
  <c r="H40" i="3"/>
  <c r="H56" i="3" s="1"/>
  <c r="G28" i="3"/>
  <c r="I57" i="3"/>
  <c r="H41" i="3"/>
  <c r="H57" i="3" s="1"/>
  <c r="J65" i="3"/>
  <c r="I49" i="3"/>
  <c r="I65" i="3" s="1"/>
  <c r="G25" i="3"/>
  <c r="G56" i="3" s="1"/>
  <c r="H34" i="3"/>
  <c r="H66" i="3" s="1"/>
  <c r="H58" i="3"/>
  <c r="G27" i="3"/>
  <c r="G58" i="3" s="1"/>
  <c r="J64" i="3"/>
  <c r="I48" i="3"/>
  <c r="I64" i="3" s="1"/>
  <c r="F9" i="3"/>
  <c r="I58" i="3"/>
  <c r="H42" i="3"/>
  <c r="J66" i="3"/>
  <c r="I50" i="3"/>
  <c r="I66" i="3" s="1"/>
  <c r="G26" i="3"/>
  <c r="G57" i="3" s="1"/>
  <c r="J61" i="3"/>
  <c r="I45" i="3"/>
  <c r="I61" i="3" s="1"/>
  <c r="F10" i="3"/>
  <c r="F56" i="3" s="1"/>
  <c r="I59" i="3"/>
  <c r="H43" i="3"/>
  <c r="H59" i="3" s="1"/>
  <c r="F58" i="3"/>
  <c r="I62" i="3"/>
  <c r="G61" i="3"/>
  <c r="G64" i="3"/>
  <c r="H62" i="3"/>
  <c r="G66" i="3"/>
  <c r="J51" i="3"/>
  <c r="I60" i="3"/>
  <c r="J63" i="3"/>
  <c r="I35" i="3"/>
  <c r="C6" i="8"/>
  <c r="C8" i="8"/>
  <c r="G60" i="3" l="1"/>
  <c r="F20" i="3"/>
  <c r="H35" i="3"/>
  <c r="H61" i="3"/>
  <c r="G59" i="3"/>
  <c r="F55" i="3"/>
  <c r="F67" i="3" s="1"/>
  <c r="C4" i="13" s="1"/>
  <c r="G55" i="3"/>
  <c r="G67" i="3" s="1"/>
  <c r="D4" i="2" s="1"/>
  <c r="G35" i="3"/>
  <c r="J67" i="3"/>
  <c r="G4" i="2" s="1"/>
  <c r="G20" i="3"/>
  <c r="H20" i="3"/>
  <c r="C4" i="2" l="1"/>
  <c r="G4" i="13"/>
  <c r="D4" i="13"/>
  <c r="C7" i="4"/>
  <c r="C6" i="4"/>
  <c r="C8" i="4"/>
  <c r="D56" i="3"/>
  <c r="D61" i="3"/>
  <c r="D60" i="3"/>
  <c r="D59" i="3"/>
  <c r="D58" i="3"/>
  <c r="D65" i="3"/>
  <c r="D57" i="3"/>
  <c r="D66" i="3"/>
  <c r="D62" i="3"/>
  <c r="D63" i="3"/>
  <c r="D39" i="3"/>
  <c r="H39" i="3" s="1"/>
  <c r="D64" i="3"/>
  <c r="H51" i="3" l="1"/>
  <c r="H55" i="3"/>
  <c r="H67" i="3" s="1"/>
  <c r="D55" i="3"/>
  <c r="D67" i="3" s="1"/>
  <c r="C60" i="3" s="1"/>
  <c r="F21" i="5"/>
  <c r="C12" i="4"/>
  <c r="C11" i="4"/>
  <c r="C9" i="4"/>
  <c r="D13" i="4"/>
  <c r="C6" i="2" s="1"/>
  <c r="C10" i="4"/>
  <c r="E13" i="4"/>
  <c r="D6" i="2" s="1"/>
  <c r="E4" i="2" l="1"/>
  <c r="E4" i="13"/>
  <c r="I51" i="3"/>
  <c r="I55" i="3"/>
  <c r="I67" i="3" s="1"/>
  <c r="C7" i="2"/>
  <c r="C10" i="2" s="1"/>
  <c r="C7" i="13"/>
  <c r="G21" i="5"/>
  <c r="C62" i="3"/>
  <c r="F13" i="4"/>
  <c r="E6" i="2" s="1"/>
  <c r="C56" i="3"/>
  <c r="C58" i="3"/>
  <c r="C57" i="3"/>
  <c r="C63" i="3"/>
  <c r="C64" i="3"/>
  <c r="C66" i="3"/>
  <c r="C61" i="3"/>
  <c r="C55" i="3"/>
  <c r="C65" i="3"/>
  <c r="C59" i="3"/>
  <c r="F4" i="2" l="1"/>
  <c r="B4" i="2" s="1"/>
  <c r="F4" i="13"/>
  <c r="B4" i="13" s="1"/>
  <c r="D7" i="2"/>
  <c r="D10" i="2" s="1"/>
  <c r="D7" i="13"/>
  <c r="D9" i="13" s="1"/>
  <c r="C9" i="13"/>
  <c r="H21" i="5"/>
  <c r="C67" i="3"/>
  <c r="G13" i="4"/>
  <c r="F6" i="2" s="1"/>
  <c r="E7" i="2" l="1"/>
  <c r="E7" i="13"/>
  <c r="E10" i="2"/>
  <c r="I21" i="5"/>
  <c r="H13" i="4"/>
  <c r="G6" i="2" s="1"/>
  <c r="E9" i="13" l="1"/>
  <c r="F7" i="2"/>
  <c r="F10" i="2" s="1"/>
  <c r="F7" i="13"/>
  <c r="F9" i="13" s="1"/>
  <c r="J21" i="5"/>
  <c r="I13" i="4"/>
  <c r="H6" i="2" s="1"/>
  <c r="G7" i="2" l="1"/>
  <c r="G10" i="2" s="1"/>
  <c r="G7" i="13"/>
  <c r="G9" i="13" s="1"/>
  <c r="K21" i="5"/>
  <c r="J13" i="4"/>
  <c r="I6" i="2" s="1"/>
  <c r="H7" i="2" l="1"/>
  <c r="H10" i="2" s="1"/>
  <c r="H7" i="13"/>
  <c r="H9" i="13" s="1"/>
  <c r="L21" i="5"/>
  <c r="K13" i="4"/>
  <c r="J6" i="2" s="1"/>
  <c r="I7" i="2" l="1"/>
  <c r="I10" i="2" s="1"/>
  <c r="I7" i="13"/>
  <c r="I9" i="13" s="1"/>
  <c r="M21" i="5"/>
  <c r="M13" i="4"/>
  <c r="L6" i="2" s="1"/>
  <c r="L13" i="4"/>
  <c r="K6" i="2" s="1"/>
  <c r="C5" i="4"/>
  <c r="C13" i="4" s="1"/>
  <c r="J7" i="2" l="1"/>
  <c r="J10" i="2" s="1"/>
  <c r="J7" i="13"/>
  <c r="J9" i="13" s="1"/>
  <c r="B6" i="2"/>
  <c r="N21" i="5"/>
  <c r="K7" i="2" l="1"/>
  <c r="K10" i="2" s="1"/>
  <c r="K7" i="13"/>
  <c r="K9" i="13" s="1"/>
  <c r="O21" i="5"/>
  <c r="L7" i="13" s="1"/>
  <c r="E5" i="5"/>
  <c r="L9" i="13" l="1"/>
  <c r="B7" i="13"/>
  <c r="B9" i="13" s="1"/>
  <c r="E21" i="5"/>
  <c r="L7" i="2"/>
  <c r="B7" i="2" l="1"/>
  <c r="B10" i="2" s="1"/>
  <c r="L10" i="2"/>
</calcChain>
</file>

<file path=xl/sharedStrings.xml><?xml version="1.0" encoding="utf-8"?>
<sst xmlns="http://schemas.openxmlformats.org/spreadsheetml/2006/main" count="330" uniqueCount="148">
  <si>
    <t>Assumption Description</t>
  </si>
  <si>
    <t>#</t>
  </si>
  <si>
    <t>Third Party Product</t>
  </si>
  <si>
    <t>Software Company</t>
  </si>
  <si>
    <t>Description
(include product description, 
reason for inclusion, recommended version)</t>
  </si>
  <si>
    <t>TOTALS</t>
  </si>
  <si>
    <t>Cells shaded in this color require input from the Vendor</t>
  </si>
  <si>
    <t>Cells shaded in this color auto calculate</t>
  </si>
  <si>
    <t xml:space="preserve">Following is the formatting color scheme used throughout this workbook.  </t>
  </si>
  <si>
    <t>Associated 
Pricing Worksheet</t>
  </si>
  <si>
    <t>TOTAL COST</t>
  </si>
  <si>
    <t>Release 1 Implementation Services</t>
  </si>
  <si>
    <t>% of Release</t>
  </si>
  <si>
    <t>Hardware Installation &amp; Environment Setup Complete</t>
  </si>
  <si>
    <t>Release 2 Implementation Services</t>
  </si>
  <si>
    <t>Release 3 Implementation Services</t>
  </si>
  <si>
    <t>Total Release Cost</t>
  </si>
  <si>
    <t>All Implementation Services (Totals from Above)</t>
  </si>
  <si>
    <t>Cells shaded in this color are for headings and text</t>
  </si>
  <si>
    <t>Post Deployment Support for Release 1</t>
  </si>
  <si>
    <t>Cost</t>
  </si>
  <si>
    <t>Total</t>
  </si>
  <si>
    <t>Project and Release Planning Complete</t>
  </si>
  <si>
    <t>Project and Release 1 Planning Complete</t>
  </si>
  <si>
    <t>Configuration, Customization and Unit Testing Complete</t>
  </si>
  <si>
    <t>System Testing Complete</t>
  </si>
  <si>
    <t>Training Development Complete</t>
  </si>
  <si>
    <t>User Acceptance Testing Complete</t>
  </si>
  <si>
    <t>Data Conversion Complete</t>
  </si>
  <si>
    <t>Training Delivery Complete</t>
  </si>
  <si>
    <t>Production Cutover Complete</t>
  </si>
  <si>
    <t>Release 2 Planning Complete</t>
  </si>
  <si>
    <t>Release 1 Stabilization and Warranty Period Complete</t>
  </si>
  <si>
    <t>Release 3 Planning Complete</t>
  </si>
  <si>
    <t>Release 2 Stabilization and Warranty Period Complete</t>
  </si>
  <si>
    <t>Release 3 Stabilization and Warranty Period Complete</t>
  </si>
  <si>
    <t>Final Release Handoff and Ongoing Support Plan Complete</t>
  </si>
  <si>
    <t xml:space="preserve"> </t>
  </si>
  <si>
    <t>Scope Definition Complete</t>
  </si>
  <si>
    <t>Release Stabilization and Warranty Periods Complete</t>
  </si>
  <si>
    <t>Post Deployment Support for Release 1 &amp; 2</t>
  </si>
  <si>
    <t>Post Deployment Support for Releases 1, 2 &amp; 3</t>
  </si>
  <si>
    <t>Hosted Annual Licensing and Maintenance Cost</t>
  </si>
  <si>
    <t>Total License Cost</t>
  </si>
  <si>
    <t>On-Premise Annual Licensing and Maintenance Cost</t>
  </si>
  <si>
    <t>Description
(include product description, 
recommended version)</t>
  </si>
  <si>
    <t>Release Phase Milestones</t>
  </si>
  <si>
    <t>Fiscal Year 2020</t>
  </si>
  <si>
    <t>Fiscal Year 2021</t>
  </si>
  <si>
    <t>Fiscal Year 2022</t>
  </si>
  <si>
    <t>Fiscal Year 2023</t>
  </si>
  <si>
    <t xml:space="preserve">Please enter values in the cells that are highlighted in </t>
  </si>
  <si>
    <t>Light Blue.</t>
  </si>
  <si>
    <t>Fiscal Year 2024</t>
  </si>
  <si>
    <t>Fiscal Year 2025</t>
  </si>
  <si>
    <t>Fiscal Year 2026</t>
  </si>
  <si>
    <t>Fiscal Year 2027</t>
  </si>
  <si>
    <t>ALL RELEASES - TOTALS</t>
  </si>
  <si>
    <t>RELEASE 3 - TOTALS</t>
  </si>
  <si>
    <t xml:space="preserve"> RELEASE 2 - TOTALS</t>
  </si>
  <si>
    <t>RELEASE 1 - TOTALS</t>
  </si>
  <si>
    <t>Post Deployment Support Services (Maintenance and Support)</t>
  </si>
  <si>
    <t>Fiscal Year 2028</t>
  </si>
  <si>
    <t>Total Implementation Services  (Implementation Services sheet)</t>
  </si>
  <si>
    <t>Total Post-Deployment Support Services (Ongoing Support Services sheet)</t>
  </si>
  <si>
    <t>Vendor COTS Product Pricing (Vendor COTS Product Pricing sheet)</t>
  </si>
  <si>
    <t>Third Party Product Pricing (Third Party Product Pricing sheet)</t>
  </si>
  <si>
    <t>Hardware Pricing  (Hardware Pricing sheet)</t>
  </si>
  <si>
    <t>Hardware Item</t>
  </si>
  <si>
    <t>Model</t>
  </si>
  <si>
    <t>Hardware Vendor</t>
  </si>
  <si>
    <t>Total Hardware Cost</t>
  </si>
  <si>
    <t>Fiscal Year 2020
Maintenance / Upgrades/ Warranty</t>
  </si>
  <si>
    <t>Fiscal Year 2021
Maintenance / Upgrades / Warranty</t>
  </si>
  <si>
    <t>Fiscal Year 2022
Maintenance / Upgrades / Warranty</t>
  </si>
  <si>
    <t>Fiscal Year 2023
Maintenance / Upgrades / Warranty</t>
  </si>
  <si>
    <t>Fiscal Year 2024
Maintenance / Upgrades / Warranty</t>
  </si>
  <si>
    <t>Fiscal Year 2025
Maintenance / Upgrades / Warranty</t>
  </si>
  <si>
    <t>Fiscal Year 2026
Maintenance / Upgrades / Warranty</t>
  </si>
  <si>
    <t>Fiscal Year 2027
Maintenance / Upgrades / Warranty</t>
  </si>
  <si>
    <t>Fiscal Year 2028
Maintenance / Upgrades / Warranty</t>
  </si>
  <si>
    <t>Other Costs</t>
  </si>
  <si>
    <t>Cost Item</t>
  </si>
  <si>
    <t xml:space="preserve">Fiscal Year 2020
</t>
  </si>
  <si>
    <t xml:space="preserve">Fiscal Year 2021
</t>
  </si>
  <si>
    <t xml:space="preserve">Fiscal Year 2022
</t>
  </si>
  <si>
    <t xml:space="preserve">Fiscal Year 2023
</t>
  </si>
  <si>
    <t xml:space="preserve">Fiscal Year 2024
</t>
  </si>
  <si>
    <t xml:space="preserve">Fiscal Year 2025
</t>
  </si>
  <si>
    <t xml:space="preserve">Fiscal Year 2026
</t>
  </si>
  <si>
    <t xml:space="preserve">Fiscal Year 2027
</t>
  </si>
  <si>
    <t>Description</t>
  </si>
  <si>
    <t>Please Explain The Reason for This Item</t>
  </si>
  <si>
    <t xml:space="preserve">Fiscal Year 2028
</t>
  </si>
  <si>
    <t>Fiscal Year 2024
0% Vendor Support</t>
  </si>
  <si>
    <t>Fiscal Year 2025
0% Vendor Support</t>
  </si>
  <si>
    <t>Fiscal Year 2026
0% Vendor Support</t>
  </si>
  <si>
    <t>Fiscal Year 2027
0% Vendor Support</t>
  </si>
  <si>
    <r>
      <rPr>
        <b/>
        <sz val="12"/>
        <color theme="1"/>
        <rFont val="Calibri"/>
        <family val="2"/>
        <scheme val="minor"/>
      </rPr>
      <t>Other Costs/Optional Services</t>
    </r>
    <r>
      <rPr>
        <sz val="11"/>
        <color theme="1"/>
        <rFont val="Calibri"/>
        <family val="2"/>
        <scheme val="minor"/>
      </rPr>
      <t xml:space="preserve">
 Please provide any other costs anticipated that are not requested in other worksheets or have been requested as </t>
    </r>
    <r>
      <rPr>
        <b/>
        <sz val="11"/>
        <color theme="1"/>
        <rFont val="Calibri"/>
        <family val="2"/>
        <scheme val="minor"/>
      </rPr>
      <t>Optional Services</t>
    </r>
    <r>
      <rPr>
        <sz val="11"/>
        <color theme="1"/>
        <rFont val="Calibri"/>
        <family val="2"/>
        <scheme val="minor"/>
      </rPr>
      <t xml:space="preserve">.  Please explain the reason for all Other Costs
</t>
    </r>
  </si>
  <si>
    <t xml:space="preserve">Third Party Product Pricing  </t>
  </si>
  <si>
    <t xml:space="preserve">Hardware Pricing (On-Premise Solutions)  
</t>
  </si>
  <si>
    <t>On Premise Pricing</t>
  </si>
  <si>
    <t>Post Warranty System Support Vendor Resources - Time and Material Rates</t>
  </si>
  <si>
    <t>Resource Category</t>
  </si>
  <si>
    <t>Fiscal Year 2020
Hourly Rate</t>
  </si>
  <si>
    <t>Fiscal Year 2021
Hourly Rate</t>
  </si>
  <si>
    <t>Fiscal Year 2022
Hourly Rate</t>
  </si>
  <si>
    <t>Fiscal Year 2023
Hourly Rate</t>
  </si>
  <si>
    <t>Fiscal Year 2024
Hourly Rate</t>
  </si>
  <si>
    <t>Fiscal Year 2025
Hourly Rate</t>
  </si>
  <si>
    <t>Fiscal Year 2026
Hourly Rate</t>
  </si>
  <si>
    <t>Fiscal Year 2027
Hourly Rate</t>
  </si>
  <si>
    <t>Fiscal Year 2028
Hourly Rate</t>
  </si>
  <si>
    <r>
      <rPr>
        <b/>
        <sz val="14"/>
        <color theme="1"/>
        <rFont val="Calibri"/>
        <family val="2"/>
        <scheme val="minor"/>
      </rPr>
      <t>Total Cost Roll-Up - On Premise Solution</t>
    </r>
    <r>
      <rPr>
        <sz val="11"/>
        <color theme="1"/>
        <rFont val="Calibri"/>
        <family val="2"/>
        <scheme val="minor"/>
      </rPr>
      <t xml:space="preserve">
The Total Costs for an On Premise Solution from all other worksheets are presented below for year over year costs and final overall cost.</t>
    </r>
    <r>
      <rPr>
        <b/>
        <sz val="11"/>
        <color rgb="FFFF0000"/>
        <rFont val="Calibri"/>
        <family val="2"/>
        <scheme val="minor"/>
      </rPr>
      <t xml:space="preserve">
</t>
    </r>
    <r>
      <rPr>
        <sz val="11"/>
        <color theme="1"/>
        <rFont val="Calibri"/>
        <family val="2"/>
        <scheme val="minor"/>
      </rPr>
      <t xml:space="preserve">
</t>
    </r>
  </si>
  <si>
    <r>
      <rPr>
        <b/>
        <sz val="14"/>
        <color theme="1"/>
        <rFont val="Calibri"/>
        <family val="2"/>
        <scheme val="minor"/>
      </rPr>
      <t>Total Cost Roll-Up - Hosted Solution</t>
    </r>
    <r>
      <rPr>
        <sz val="11"/>
        <color theme="1"/>
        <rFont val="Calibri"/>
        <family val="2"/>
        <scheme val="minor"/>
      </rPr>
      <t xml:space="preserve">
The Total Costs for an Hosted Solution from all other worksheets are presented below for year over year costs and final overall cost.</t>
    </r>
    <r>
      <rPr>
        <b/>
        <sz val="11"/>
        <color rgb="FFFF0000"/>
        <rFont val="Calibri"/>
        <family val="2"/>
        <scheme val="minor"/>
      </rPr>
      <t xml:space="preserve">
</t>
    </r>
    <r>
      <rPr>
        <sz val="11"/>
        <color theme="1"/>
        <rFont val="Calibri"/>
        <family val="2"/>
        <scheme val="minor"/>
      </rPr>
      <t xml:space="preserve">
</t>
    </r>
  </si>
  <si>
    <t>Item</t>
  </si>
  <si>
    <t>Light Blue</t>
  </si>
  <si>
    <r>
      <rPr>
        <b/>
        <sz val="14"/>
        <color theme="1"/>
        <rFont val="Calibri"/>
        <family val="2"/>
        <scheme val="minor"/>
      </rPr>
      <t>Third Party Product Pricing</t>
    </r>
    <r>
      <rPr>
        <sz val="11"/>
        <color theme="1"/>
        <rFont val="Calibri"/>
        <family val="2"/>
        <scheme val="minor"/>
      </rPr>
      <t xml:space="preserve">
In the light blue highlighted cells, enter any third pary products that are required for the vendor's solution, the third party software company, a description of the product and the 10 year costs for the product
</t>
    </r>
  </si>
  <si>
    <t xml:space="preserve">Please enter values in the cells that are highlighted in  </t>
  </si>
  <si>
    <t xml:space="preserve"> Light Blue</t>
  </si>
  <si>
    <t xml:space="preserve">Light Blue </t>
  </si>
  <si>
    <t>Total Other Costs</t>
  </si>
  <si>
    <r>
      <rPr>
        <b/>
        <sz val="14"/>
        <color theme="1"/>
        <rFont val="Calibri"/>
        <family val="2"/>
        <scheme val="minor"/>
      </rPr>
      <t>Vendor Assumptions</t>
    </r>
    <r>
      <rPr>
        <sz val="11"/>
        <color theme="1"/>
        <rFont val="Calibri"/>
        <family val="2"/>
        <scheme val="minor"/>
      </rPr>
      <t xml:space="preserve">
Use this sheet to document any pricing assumptions or contraints.  In column B, select the Pricing Worksheet for each assumption.  In column C enter the specific item on the spreadsheet that requires an assumption.  In column D enter the description of the assumption.</t>
    </r>
  </si>
  <si>
    <t>Release 1 % of Total</t>
  </si>
  <si>
    <t>Release 2 % of Total</t>
  </si>
  <si>
    <t>Release 3 % of Total</t>
  </si>
  <si>
    <t>Total Implementation Services</t>
  </si>
  <si>
    <t>&lt;&lt;== Enter Total Implementation Services costs here</t>
  </si>
  <si>
    <t>Hosted Pricing</t>
  </si>
  <si>
    <t>Other Costs
 Please provide any other costs anticipated that are not requested in other worksheets or have been requested as Optional Services.  Please explain the reason for all Other Costs</t>
  </si>
  <si>
    <t>Hosting Costs (includes COTS product pricing, required third party products, vendor infrastructure resources, etc.)</t>
  </si>
  <si>
    <r>
      <rPr>
        <b/>
        <sz val="14"/>
        <color theme="1"/>
        <rFont val="Calibri"/>
        <family val="2"/>
        <scheme val="minor"/>
      </rPr>
      <t>Hardware Pricing (On Premise Solution only)</t>
    </r>
    <r>
      <rPr>
        <b/>
        <sz val="12"/>
        <color theme="1"/>
        <rFont val="Calibri"/>
        <family val="2"/>
        <scheme val="minor"/>
      </rPr>
      <t xml:space="preserve">
</t>
    </r>
    <r>
      <rPr>
        <sz val="11"/>
        <color theme="1"/>
        <rFont val="Calibri"/>
        <family val="2"/>
        <scheme val="minor"/>
      </rPr>
      <t xml:space="preserve">The vendor shall provide all proposed hardware and related infrastructure configuration necessary to meet the DOR's requirements in this RFP.  This should describe the recommended infrastructure for on premise hosting of IRAS,  including servers, storage, and any other infrastructure
required for the IRAS solution. The pricing should include all environments that the Vendor believes necessary to adequately handle development, testing, training, production, reporting, and disaster recovery. Please enter pricing for a 10 year period.
</t>
    </r>
  </si>
  <si>
    <t>Fiscal Year</t>
  </si>
  <si>
    <r>
      <rPr>
        <b/>
        <sz val="11"/>
        <color theme="1"/>
        <rFont val="Calibri"/>
        <family val="2"/>
        <scheme val="minor"/>
      </rPr>
      <t>General Instructions</t>
    </r>
    <r>
      <rPr>
        <sz val="11"/>
        <color theme="1"/>
        <rFont val="Calibri"/>
        <family val="2"/>
        <scheme val="minor"/>
      </rPr>
      <t xml:space="preserve">
The vendor shall complete all price worksheets in this workbook and submit it with their RFP response.   Pricing shall include implementation, hardware,  vendor owned COTS product software, vendor dependent and recommended third-party products, vendor post-implementation support services and Other Costs anticipated by the Vendor. 
Provide a release, phase and year summary of all costs to fully implement IRAS and provide post-deployment support services.  Provide these costs assuming a 10-year contract and over this timeframe, make the costs consistent with the approach in your proposal. </t>
    </r>
    <r>
      <rPr>
        <sz val="11"/>
        <color rgb="FFFF0000"/>
        <rFont val="Calibri"/>
        <family val="2"/>
        <scheme val="minor"/>
      </rPr>
      <t xml:space="preserve">
</t>
    </r>
    <r>
      <rPr>
        <sz val="11"/>
        <color theme="1"/>
        <rFont val="Calibri"/>
        <family val="2"/>
        <scheme val="minor"/>
      </rPr>
      <t xml:space="preserve">
See section </t>
    </r>
    <r>
      <rPr>
        <b/>
        <sz val="11"/>
        <color theme="1"/>
        <rFont val="Calibri"/>
        <family val="2"/>
        <scheme val="minor"/>
      </rPr>
      <t>Attachment 5 State of DE–DOR Project Management and Related Requirements</t>
    </r>
    <r>
      <rPr>
        <sz val="11"/>
        <color theme="1"/>
        <rFont val="Calibri"/>
        <family val="2"/>
        <scheme val="minor"/>
      </rPr>
      <t xml:space="preserve"> of the RFP for Post-Deployment Support Services requirements.
Implementation Services must be consistent with the IRAS proposal and align with a three (3)-Release approach as defined in RFP </t>
    </r>
    <r>
      <rPr>
        <b/>
        <sz val="11"/>
        <rFont val="Calibri"/>
        <family val="2"/>
        <scheme val="minor"/>
      </rPr>
      <t>Section 2.3 Project Releases, Phases and Deliverables</t>
    </r>
    <r>
      <rPr>
        <sz val="11"/>
        <color theme="1"/>
        <rFont val="Calibri"/>
        <family val="2"/>
        <scheme val="minor"/>
      </rPr>
      <t xml:space="preserve">
The vendor is responsible to procure, pay annual maintenance, and support all dependent and recommended third-party products.  This includes, but is not limited to:
  -- initial license cost 
  -- annual license maintenance costs for the duration of the contract  
  -- product version upgrades (bundle this cost in the Vendor Support Services tab) 
  -- management of version dependencies and compatibilities between third-party products and vendor COTS product  (bundle this cost in the Vendor Support Services tab)
The vendor is responsible for costs of all vendor partners and any non-vendor personnel required to supplement vendor staff.
Travel and living costs for vendor personnel shall be paid for by vendor.  Therefore, do not list any travel and living costs in your submission.
</t>
    </r>
    <r>
      <rPr>
        <b/>
        <sz val="11"/>
        <color rgb="FFFF0000"/>
        <rFont val="Calibri"/>
        <family val="2"/>
        <scheme val="minor"/>
      </rPr>
      <t/>
    </r>
  </si>
  <si>
    <r>
      <rPr>
        <b/>
        <sz val="11"/>
        <color theme="1"/>
        <rFont val="Calibri"/>
        <family val="2"/>
        <scheme val="minor"/>
      </rPr>
      <t>Hosted and On-Premise Instructions</t>
    </r>
    <r>
      <rPr>
        <sz val="11"/>
        <color theme="1"/>
        <rFont val="Calibri"/>
        <family val="2"/>
        <scheme val="minor"/>
      </rPr>
      <t xml:space="preserve">
The vendor shall provide both hosted and on-premise pricing.  This workbook is setup to accommodate both pricing options.   Some workbook tabs are applicable to both pricing options, whereas others are specifically for on-premise or hosting.   
Workbook tabs where the same input is applicable to both on-premise and hosting:
  -- Vendor Assumptions: Identify if assumption is related to hosted or on-premise
  -- Implementation Services:  This should be the same irrelevant of infrastructure solution
  -- Ongoing Support Services:  This is development maintenance support and should be the same   
  -- Other Costs: Identify if Other Cost is related to hosted or on-premise
  -- Post Warranty Time and Material Rates:  DOR may opt to bring on incremental post-deployment support resources.  This tab should be used by the vendor to enter the hourly rates DOR would pay.
Workbook tabs only applicable to on-premise:
  -- Total Cost Roll-Up: On-premise
  -- Hardware Pricing:  Only include on-premise hardware infrastructure costs
  -- Vendor COTS Product Pricing:  Include all product licensing the vendor is directly providing.  Products not owned by the vendor would be input in the third-party pricing tab.
       Note that in an on-premise model DOR would assume management of all licensing following Full Support Turnover
  -- Third-party Product Pricing:  Include any supporting products required to satisfy DOR requirements
  Note that for the on-premise solution, operational costs will be provided by the State of Delaware DTI team. The vendor shall not provide this.
Workbook tabs only applicable to hosting:
  -- Total Cost Roll-Up: Hosted
  -- Vendor COTS Product Pricing:  In the Hosted Annual Licensing and Maintenance Cost section include all hosting costs.  In a hosted model we assume the vendor will bundle, 
       own and manage all third-party and other licensing required for their proposed solution.  Third-party pricing is not applicable to hosting (e.g. source code control system, 
       would be included on the third-party pricing tab).  Note that in a hosted model the vendor would manage all direct solution licensing for the duration of the 10-year contract term.
  -- Third-party Product Pricing:  Do not include any products that are bundled in the hosting costs
</t>
    </r>
  </si>
  <si>
    <r>
      <t xml:space="preserve">Post-Warranty System Support Vendor Resources - Time and Material Rates
</t>
    </r>
    <r>
      <rPr>
        <sz val="12"/>
        <color theme="1"/>
        <rFont val="Calibri"/>
        <family val="2"/>
        <scheme val="minor"/>
      </rPr>
      <t>Please provide rates for ongoing support staff by entering a resource category/role, a description of the role and an hourly rate for that role for the entire 10 year contract (FY2020-FY2029).
These are the roles and hourly rates paid if DOR opts to bring on incremetnal post-deployment support resources.</t>
    </r>
  </si>
  <si>
    <t>Fiscal Year 2029
Hourly Rate</t>
  </si>
  <si>
    <t xml:space="preserve">Fiscal Year 2029
</t>
  </si>
  <si>
    <t>Fiscal Year 2029</t>
  </si>
  <si>
    <t>Fiscal Year 2029
Maintenance / Upgrades / Warranty</t>
  </si>
  <si>
    <t>Fiscal Year 2021
80% Vendor Support</t>
  </si>
  <si>
    <t>Fiscal Year 2022
50% Vendor Support</t>
  </si>
  <si>
    <t>Fiscal Year 2023
20% Vendor Support</t>
  </si>
  <si>
    <t>Fiscal Year 2028
0% Vendor Support</t>
  </si>
  <si>
    <t>Fiscal Year 2029
0% Vendor Support</t>
  </si>
  <si>
    <r>
      <rPr>
        <b/>
        <sz val="14"/>
        <color theme="1"/>
        <rFont val="Calibri"/>
        <family val="2"/>
        <scheme val="minor"/>
      </rPr>
      <t>Implementation Services</t>
    </r>
    <r>
      <rPr>
        <b/>
        <sz val="11"/>
        <color theme="1"/>
        <rFont val="Calibri"/>
        <family val="2"/>
        <scheme val="minor"/>
      </rPr>
      <t xml:space="preserve">
</t>
    </r>
    <r>
      <rPr>
        <sz val="11"/>
        <color theme="1"/>
        <rFont val="Calibri"/>
        <family val="2"/>
        <scheme val="minor"/>
      </rPr>
      <t>Enter the Total Release Price for Release 1, Release 2 and Release 3 (cells D16, D31 and D47, respectively) for implementation services.  Each Release consists of payment milestones with each milestone determined by the State to be a percentage of the total implementation services for a Release. 
In column E, for each Release and Phase, enter the Fiscal Year (2020, 2021, 2022, 2023 or 2024) that the specific phase is targeted for successful completion.  The milestone payments will populate automatically based on the Fiscal Year entered.
DOR plans to adopt the development methodology recommended by selected vendor and milestones may be adjusted to better align.  For the purposes of this, map Vendor methodology to milestones below.</t>
    </r>
  </si>
  <si>
    <r>
      <rPr>
        <b/>
        <sz val="14"/>
        <color theme="1"/>
        <rFont val="Calibri"/>
        <family val="2"/>
        <scheme val="minor"/>
      </rPr>
      <t>Vendor COTS Product Pricing (On-Premise and Hosted Solutions)</t>
    </r>
    <r>
      <rPr>
        <sz val="11"/>
        <color theme="1"/>
        <rFont val="Calibri"/>
        <family val="2"/>
        <scheme val="minor"/>
      </rPr>
      <t xml:space="preserve">
For the On-Premise Annual Licensing and Maintenance Cost: In the light blue highted cells, please enter the initial license cost (Fiscal Year 2020 in column C) and the annual maintenance costs (FY 2021 through 2029) for the Vendor's </t>
    </r>
    <r>
      <rPr>
        <b/>
        <sz val="11"/>
        <color theme="1"/>
        <rFont val="Calibri"/>
        <family val="2"/>
        <scheme val="minor"/>
      </rPr>
      <t>On Premise COTS package</t>
    </r>
    <r>
      <rPr>
        <sz val="11"/>
        <color theme="1"/>
        <rFont val="Calibri"/>
        <family val="2"/>
        <scheme val="minor"/>
      </rPr>
      <t xml:space="preserve"> and any vendor owned products required to satifsy DOR requirements.  Examples of accompanying products include vendor Data Warehouse solution, etc.
For the Hosted Annual Licensing and Maintenance Cost: In the light blue highted cells, please enter hosting cost to satisfy DOR requirements.  This cost includes all costs directly related to Vendor's solution, including hosted infrastructure, COTS product licensing, other Vendor owned software, required third party products, hosting operational support resources, and any other costs required to satisfy all DOR hosting requirements.  Include costs for each fical year of the 10-year contract for the Vendor's </t>
    </r>
    <r>
      <rPr>
        <b/>
        <sz val="11"/>
        <color theme="1"/>
        <rFont val="Calibri"/>
        <family val="2"/>
        <scheme val="minor"/>
      </rPr>
      <t>Hosted/Cloud COTS package.</t>
    </r>
    <r>
      <rPr>
        <sz val="11"/>
        <color theme="1"/>
        <rFont val="Calibri"/>
        <family val="2"/>
        <scheme val="minor"/>
      </rPr>
      <t xml:space="preserve">
</t>
    </r>
  </si>
  <si>
    <r>
      <rPr>
        <b/>
        <sz val="14"/>
        <color theme="1"/>
        <rFont val="Calibri"/>
        <family val="2"/>
        <scheme val="minor"/>
      </rPr>
      <t>Ongoing Post Deployment Support Services</t>
    </r>
    <r>
      <rPr>
        <b/>
        <sz val="12"/>
        <color theme="1"/>
        <rFont val="Calibri"/>
        <family val="2"/>
        <scheme val="minor"/>
      </rPr>
      <t xml:space="preserve">
</t>
    </r>
    <r>
      <rPr>
        <sz val="11"/>
        <color theme="1"/>
        <rFont val="Calibri"/>
        <family val="2"/>
        <scheme val="minor"/>
      </rPr>
      <t xml:space="preserve">
As noted in </t>
    </r>
    <r>
      <rPr>
        <b/>
        <sz val="11"/>
        <rFont val="Calibri"/>
        <family val="2"/>
        <scheme val="minor"/>
      </rPr>
      <t>Section 2.4 Post-Deployment and COTS Product Support</t>
    </r>
    <r>
      <rPr>
        <sz val="11"/>
        <color theme="1"/>
        <rFont val="Calibri"/>
        <family val="2"/>
        <scheme val="minor"/>
      </rPr>
      <t xml:space="preserve"> of the RFP, DOR is targeting the following blended DOR and Vendor staffing model for post production ongoing support:
</t>
    </r>
    <r>
      <rPr>
        <sz val="11"/>
        <rFont val="Calibri"/>
        <family val="2"/>
        <scheme val="minor"/>
      </rPr>
      <t>Fiscal Years 2021 - Vendor will perform 80% of Maintenance and Support and DOR will perform 20% of Maintenance and Support
Fiscal Years 2022 - Vendor will perform 50% of Maintenance and Support and DOR will perform 50% of Maintenance and Support
Fiscal Years 2023 - Vendor will perform 20% of Maintenance and Support and DOR will perform 80% of Maintenance and Support
Fiscal Years 2024 through 2029 - Vendor will perform 0% of Maintenance and Support and DOR will perform 100% of Maintenance and Support</t>
    </r>
    <r>
      <rPr>
        <sz val="11"/>
        <color theme="1"/>
        <rFont val="Calibri"/>
        <family val="2"/>
        <scheme val="minor"/>
      </rPr>
      <t xml:space="preserve">
In the light blue highlighted cells, please provide the fixed cost for vendor staff to support the above model for post deployment support for Fiscal Years 2021 through 2029 per the percentages noted in the column headers.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</si>
</sst>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sz val="11"/>
      <color rgb="FF3F3F76"/>
      <name val="Calibri"/>
      <family val="2"/>
      <scheme val="minor"/>
    </font>
    <font>
      <b/>
      <sz val="11"/>
      <color rgb="FFFA7D00"/>
      <name val="Calibri"/>
      <family val="2"/>
      <scheme val="minor"/>
    </font>
    <font>
      <sz val="11"/>
      <color rgb="FFFF0000"/>
      <name val="Calibri"/>
      <family val="2"/>
      <scheme val="minor"/>
    </font>
    <font>
      <b/>
      <sz val="11"/>
      <color theme="1"/>
      <name val="Calibri"/>
      <family val="2"/>
      <scheme val="minor"/>
    </font>
    <font>
      <b/>
      <sz val="8"/>
      <name val="Arial"/>
      <family val="2"/>
    </font>
    <font>
      <b/>
      <sz val="11"/>
      <color rgb="FF3F3F76"/>
      <name val="Calibri"/>
      <family val="2"/>
      <scheme val="minor"/>
    </font>
    <font>
      <b/>
      <sz val="14"/>
      <color rgb="FF3F3F76"/>
      <name val="Calibri"/>
      <family val="2"/>
      <scheme val="minor"/>
    </font>
    <font>
      <b/>
      <sz val="12"/>
      <color theme="1"/>
      <name val="Calibri"/>
      <family val="2"/>
      <scheme val="minor"/>
    </font>
    <font>
      <b/>
      <sz val="11"/>
      <color rgb="FFFF0000"/>
      <name val="Calibri"/>
      <family val="2"/>
      <scheme val="minor"/>
    </font>
    <font>
      <b/>
      <sz val="14"/>
      <color theme="1"/>
      <name val="Calibri"/>
      <family val="2"/>
      <scheme val="minor"/>
    </font>
    <font>
      <b/>
      <sz val="10"/>
      <color rgb="FF3F3F76"/>
      <name val="Calibri"/>
      <family val="2"/>
      <scheme val="minor"/>
    </font>
    <font>
      <b/>
      <sz val="11"/>
      <name val="Calibri"/>
      <family val="2"/>
      <scheme val="minor"/>
    </font>
    <font>
      <sz val="10"/>
      <color rgb="FF3F3F76"/>
      <name val="Calibri"/>
      <family val="2"/>
      <scheme val="minor"/>
    </font>
    <font>
      <sz val="12"/>
      <color theme="1"/>
      <name val="Calibri"/>
      <family val="2"/>
      <scheme val="minor"/>
    </font>
    <font>
      <sz val="11"/>
      <name val="Calibri"/>
      <family val="2"/>
      <scheme val="minor"/>
    </font>
    <font>
      <sz val="10"/>
      <color theme="1"/>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6" tint="0.79998168889431442"/>
        <bgColor indexed="64"/>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diagonal/>
    </border>
    <border>
      <left style="thin">
        <color rgb="FF7F7F7F"/>
      </left>
      <right/>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top style="thin">
        <color rgb="FF7F7F7F"/>
      </top>
      <bottom/>
      <diagonal/>
    </border>
    <border>
      <left style="thin">
        <color rgb="FF7F7F7F"/>
      </left>
      <right style="thin">
        <color rgb="FF7F7F7F"/>
      </right>
      <top/>
      <bottom style="thin">
        <color rgb="FF7F7F7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rgb="FF7F7F7F"/>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7F7F7F"/>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7">
    <xf numFmtId="0" fontId="0" fillId="0" borderId="0"/>
    <xf numFmtId="44" fontId="1" fillId="0" borderId="0" applyFont="0" applyFill="0" applyBorder="0" applyAlignment="0" applyProtection="0"/>
    <xf numFmtId="0" fontId="2" fillId="2" borderId="1" applyNumberFormat="0" applyAlignment="0" applyProtection="0"/>
    <xf numFmtId="0" fontId="3" fillId="3" borderId="1" applyNumberFormat="0" applyAlignment="0" applyProtection="0"/>
    <xf numFmtId="0" fontId="1" fillId="4" borderId="2" applyNumberFormat="0" applyFont="0" applyAlignment="0" applyProtection="0"/>
    <xf numFmtId="43"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0" borderId="0" xfId="0" applyAlignment="1">
      <alignment vertical="top" wrapText="1"/>
    </xf>
    <xf numFmtId="0" fontId="2" fillId="2" borderId="1" xfId="2"/>
    <xf numFmtId="0" fontId="7" fillId="2" borderId="3" xfId="2" applyFont="1" applyBorder="1" applyAlignment="1">
      <alignment horizontal="center"/>
    </xf>
    <xf numFmtId="0" fontId="7" fillId="2" borderId="5" xfId="2" applyFont="1" applyBorder="1" applyAlignment="1">
      <alignment horizontal="center"/>
    </xf>
    <xf numFmtId="0" fontId="7" fillId="2" borderId="5" xfId="2" applyFont="1" applyBorder="1" applyAlignment="1">
      <alignment horizontal="center" wrapText="1"/>
    </xf>
    <xf numFmtId="44" fontId="0" fillId="0" borderId="0" xfId="0" applyNumberFormat="1"/>
    <xf numFmtId="0" fontId="0" fillId="0" borderId="0" xfId="0" applyAlignment="1">
      <alignment vertical="top"/>
    </xf>
    <xf numFmtId="0" fontId="7" fillId="2" borderId="6" xfId="2" applyFont="1" applyBorder="1" applyAlignment="1">
      <alignment horizontal="center" wrapText="1"/>
    </xf>
    <xf numFmtId="0" fontId="7" fillId="2" borderId="3" xfId="2" applyFont="1" applyBorder="1" applyAlignment="1">
      <alignment horizontal="center" vertical="top" wrapText="1"/>
    </xf>
    <xf numFmtId="0" fontId="7" fillId="2" borderId="6" xfId="2" applyFont="1" applyBorder="1" applyAlignment="1">
      <alignment horizontal="center" vertical="top" wrapText="1"/>
    </xf>
    <xf numFmtId="44" fontId="7" fillId="2" borderId="5" xfId="1" applyFont="1" applyFill="1" applyBorder="1" applyAlignment="1">
      <alignment horizontal="center" vertical="top" wrapText="1"/>
    </xf>
    <xf numFmtId="0" fontId="7" fillId="2" borderId="5" xfId="2" applyFont="1" applyBorder="1" applyAlignment="1">
      <alignment horizontal="center" vertical="top" wrapText="1"/>
    </xf>
    <xf numFmtId="0" fontId="14" fillId="2" borderId="5" xfId="2" applyFont="1" applyBorder="1" applyAlignment="1"/>
    <xf numFmtId="44" fontId="14" fillId="7" borderId="5" xfId="1" applyFont="1" applyFill="1" applyBorder="1"/>
    <xf numFmtId="0" fontId="12" fillId="2" borderId="5" xfId="2" applyFont="1" applyBorder="1" applyAlignment="1">
      <alignment horizontal="left"/>
    </xf>
    <xf numFmtId="0" fontId="12" fillId="2" borderId="5" xfId="2" applyFont="1" applyBorder="1" applyAlignment="1">
      <alignment horizontal="center"/>
    </xf>
    <xf numFmtId="0" fontId="12" fillId="2" borderId="5" xfId="2" applyFont="1" applyBorder="1" applyAlignment="1">
      <alignment horizontal="center" vertical="top"/>
    </xf>
    <xf numFmtId="0" fontId="12" fillId="2" borderId="5" xfId="2" applyFont="1" applyBorder="1" applyAlignment="1">
      <alignment horizontal="right"/>
    </xf>
    <xf numFmtId="0" fontId="7" fillId="2" borderId="5" xfId="2" applyFont="1" applyBorder="1" applyAlignment="1">
      <alignment horizontal="center" vertical="top"/>
    </xf>
    <xf numFmtId="0" fontId="0" fillId="5" borderId="2" xfId="4" applyFont="1" applyFill="1"/>
    <xf numFmtId="0" fontId="3" fillId="7" borderId="1" xfId="3" applyFill="1"/>
    <xf numFmtId="0" fontId="0" fillId="0" borderId="0" xfId="0" applyFill="1" applyAlignment="1">
      <alignment vertical="top" wrapText="1"/>
    </xf>
    <xf numFmtId="0" fontId="5" fillId="5" borderId="20" xfId="0" applyFont="1" applyFill="1" applyBorder="1" applyAlignment="1">
      <alignment horizontal="left" vertical="top" wrapText="1"/>
    </xf>
    <xf numFmtId="44" fontId="7" fillId="7" borderId="5" xfId="1" applyFont="1" applyFill="1" applyBorder="1" applyAlignment="1">
      <alignment horizontal="left" wrapText="1"/>
    </xf>
    <xf numFmtId="44" fontId="2" fillId="7" borderId="5" xfId="1" applyFont="1" applyFill="1" applyBorder="1" applyAlignment="1">
      <alignment horizontal="left" wrapText="1"/>
    </xf>
    <xf numFmtId="9" fontId="7" fillId="2" borderId="10" xfId="2" applyNumberFormat="1" applyFont="1" applyBorder="1" applyAlignment="1">
      <alignment horizontal="right"/>
    </xf>
    <xf numFmtId="44" fontId="2" fillId="7" borderId="9" xfId="1" applyFont="1" applyFill="1" applyBorder="1" applyAlignment="1">
      <alignment horizontal="left" wrapText="1"/>
    </xf>
    <xf numFmtId="9" fontId="7" fillId="2" borderId="10" xfId="2" applyNumberFormat="1" applyFont="1" applyBorder="1" applyAlignment="1"/>
    <xf numFmtId="44" fontId="7" fillId="7" borderId="5" xfId="1" applyFont="1" applyFill="1" applyBorder="1" applyAlignment="1">
      <alignment horizontal="right"/>
    </xf>
    <xf numFmtId="0" fontId="7" fillId="2" borderId="10" xfId="2" applyFont="1" applyBorder="1" applyAlignment="1">
      <alignment horizontal="center" vertical="center" wrapText="1"/>
    </xf>
    <xf numFmtId="0" fontId="0" fillId="0" borderId="0" xfId="0" applyAlignment="1">
      <alignment horizontal="left" vertical="top" wrapText="1"/>
    </xf>
    <xf numFmtId="0" fontId="7" fillId="2" borderId="5" xfId="2" applyFont="1" applyBorder="1" applyAlignment="1">
      <alignment horizontal="right"/>
    </xf>
    <xf numFmtId="0" fontId="0" fillId="5" borderId="5" xfId="4" applyFont="1" applyFill="1" applyBorder="1" applyProtection="1">
      <protection locked="0"/>
    </xf>
    <xf numFmtId="0" fontId="6" fillId="5" borderId="5" xfId="4" applyFont="1" applyFill="1" applyBorder="1" applyAlignment="1" applyProtection="1">
      <alignment wrapText="1"/>
      <protection locked="0"/>
    </xf>
    <xf numFmtId="0" fontId="0" fillId="5" borderId="5" xfId="4" applyFont="1" applyFill="1" applyBorder="1" applyAlignment="1" applyProtection="1">
      <alignment wrapText="1"/>
      <protection locked="0"/>
    </xf>
    <xf numFmtId="0" fontId="0" fillId="0" borderId="0" xfId="0" applyProtection="1"/>
    <xf numFmtId="0" fontId="5" fillId="6" borderId="20" xfId="0" applyFont="1" applyFill="1" applyBorder="1" applyAlignment="1" applyProtection="1">
      <alignment horizontal="left" vertical="top" wrapText="1"/>
    </xf>
    <xf numFmtId="0" fontId="0" fillId="0" borderId="0" xfId="0" applyBorder="1" applyProtection="1"/>
    <xf numFmtId="0" fontId="7" fillId="2" borderId="10" xfId="2" applyFont="1" applyBorder="1" applyAlignment="1" applyProtection="1">
      <alignment horizontal="center"/>
    </xf>
    <xf numFmtId="0" fontId="7" fillId="2" borderId="10" xfId="2" applyFont="1" applyBorder="1" applyAlignment="1" applyProtection="1">
      <alignment horizontal="center" wrapText="1"/>
    </xf>
    <xf numFmtId="0" fontId="8" fillId="2" borderId="10" xfId="2" applyFont="1" applyBorder="1" applyAlignment="1" applyProtection="1">
      <alignment horizontal="center"/>
    </xf>
    <xf numFmtId="0" fontId="8" fillId="0" borderId="0" xfId="2" applyFont="1" applyFill="1" applyBorder="1" applyAlignment="1" applyProtection="1">
      <alignment horizontal="center"/>
    </xf>
    <xf numFmtId="0" fontId="0" fillId="4" borderId="5" xfId="4" applyFont="1" applyBorder="1" applyAlignment="1" applyProtection="1">
      <alignment horizontal="center"/>
    </xf>
    <xf numFmtId="0" fontId="0" fillId="0" borderId="0" xfId="0" applyAlignment="1" applyProtection="1">
      <alignment horizontal="center"/>
    </xf>
    <xf numFmtId="0" fontId="5" fillId="6" borderId="14" xfId="0" applyFont="1" applyFill="1" applyBorder="1" applyAlignment="1">
      <alignment horizontal="left" vertical="top" wrapText="1"/>
    </xf>
    <xf numFmtId="1" fontId="7" fillId="5" borderId="5" xfId="5" applyNumberFormat="1" applyFont="1" applyFill="1" applyBorder="1" applyAlignment="1" applyProtection="1">
      <alignment horizontal="left" wrapText="1"/>
      <protection locked="0"/>
    </xf>
    <xf numFmtId="44" fontId="0" fillId="5" borderId="5" xfId="1" applyFont="1" applyFill="1" applyBorder="1" applyProtection="1">
      <protection locked="0"/>
    </xf>
    <xf numFmtId="0" fontId="7" fillId="5" borderId="5" xfId="2" applyFont="1" applyFill="1" applyBorder="1" applyAlignment="1">
      <alignment horizontal="left" vertical="top" wrapText="1"/>
    </xf>
    <xf numFmtId="0" fontId="7" fillId="5" borderId="5" xfId="2" applyFont="1" applyFill="1" applyBorder="1" applyAlignment="1" applyProtection="1">
      <alignment horizontal="left" wrapText="1"/>
      <protection locked="0"/>
    </xf>
    <xf numFmtId="44" fontId="7" fillId="5" borderId="5" xfId="1" applyFont="1" applyFill="1" applyBorder="1" applyAlignment="1" applyProtection="1">
      <alignment horizontal="center"/>
      <protection locked="0"/>
    </xf>
    <xf numFmtId="0" fontId="0" fillId="5" borderId="20" xfId="0" applyFill="1" applyBorder="1" applyAlignment="1">
      <alignment horizontal="left" vertical="top" wrapText="1"/>
    </xf>
    <xf numFmtId="0" fontId="0" fillId="5" borderId="20" xfId="0" applyFill="1" applyBorder="1" applyAlignment="1">
      <alignment horizontal="left" wrapText="1"/>
    </xf>
    <xf numFmtId="44" fontId="12" fillId="7" borderId="5" xfId="1" applyFont="1" applyFill="1" applyBorder="1"/>
    <xf numFmtId="0" fontId="7" fillId="2" borderId="5" xfId="2" applyFont="1" applyBorder="1" applyAlignment="1">
      <alignment horizontal="left" vertical="top"/>
    </xf>
    <xf numFmtId="0" fontId="7" fillId="2" borderId="5" xfId="2" applyFont="1" applyBorder="1" applyAlignment="1">
      <alignment horizontal="left" vertical="top" wrapText="1"/>
    </xf>
    <xf numFmtId="0" fontId="0" fillId="8" borderId="20" xfId="0" applyFill="1" applyBorder="1" applyAlignment="1">
      <alignment horizontal="left" vertical="top"/>
    </xf>
    <xf numFmtId="0" fontId="5" fillId="8" borderId="20" xfId="0" applyFont="1" applyFill="1" applyBorder="1" applyAlignment="1" applyProtection="1">
      <alignment horizontal="right" vertical="top" wrapText="1"/>
    </xf>
    <xf numFmtId="0" fontId="7" fillId="2" borderId="8" xfId="2" applyFont="1" applyBorder="1" applyAlignment="1">
      <alignment horizontal="center" vertical="top" wrapText="1"/>
    </xf>
    <xf numFmtId="44" fontId="5" fillId="7" borderId="5" xfId="1" applyFont="1" applyFill="1" applyBorder="1" applyAlignment="1">
      <alignment horizontal="center" vertical="top" wrapText="1"/>
    </xf>
    <xf numFmtId="0" fontId="0" fillId="8" borderId="20" xfId="0" applyFill="1" applyBorder="1" applyAlignment="1">
      <alignment horizontal="center" vertical="top" wrapText="1"/>
    </xf>
    <xf numFmtId="0" fontId="0" fillId="8" borderId="21" xfId="0" applyFill="1" applyBorder="1" applyAlignment="1">
      <alignment horizontal="center" vertical="top" wrapText="1"/>
    </xf>
    <xf numFmtId="0" fontId="0" fillId="5" borderId="24" xfId="4" applyFont="1" applyFill="1" applyBorder="1" applyAlignment="1" applyProtection="1">
      <alignment horizontal="left" vertical="top" wrapText="1"/>
      <protection locked="0"/>
    </xf>
    <xf numFmtId="0" fontId="0" fillId="5" borderId="24" xfId="4" applyFont="1" applyFill="1" applyBorder="1" applyAlignment="1" applyProtection="1">
      <alignment wrapText="1"/>
      <protection locked="0"/>
    </xf>
    <xf numFmtId="44" fontId="5" fillId="7" borderId="5" xfId="1" applyFont="1" applyFill="1" applyBorder="1" applyAlignment="1">
      <alignment horizontal="left" vertical="top" wrapText="1"/>
    </xf>
    <xf numFmtId="0" fontId="0" fillId="8" borderId="20" xfId="0" applyFill="1" applyBorder="1" applyAlignment="1">
      <alignment horizontal="left" vertical="top" wrapText="1"/>
    </xf>
    <xf numFmtId="0" fontId="0" fillId="8" borderId="20" xfId="0" applyFill="1" applyBorder="1"/>
    <xf numFmtId="0" fontId="0" fillId="8" borderId="21" xfId="0" applyFill="1" applyBorder="1"/>
    <xf numFmtId="44" fontId="5" fillId="7" borderId="5" xfId="1" applyFont="1" applyFill="1" applyBorder="1" applyAlignment="1">
      <alignment vertical="top" wrapText="1"/>
    </xf>
    <xf numFmtId="0" fontId="0" fillId="5" borderId="14" xfId="0" applyFill="1" applyBorder="1" applyAlignment="1">
      <alignment horizontal="left" wrapText="1"/>
    </xf>
    <xf numFmtId="0" fontId="0" fillId="8" borderId="20" xfId="0" applyFill="1" applyBorder="1" applyAlignment="1">
      <alignment vertical="top" wrapText="1"/>
    </xf>
    <xf numFmtId="0" fontId="0" fillId="5" borderId="5" xfId="4" applyFont="1" applyFill="1" applyBorder="1" applyAlignment="1" applyProtection="1">
      <alignment vertical="top" wrapText="1"/>
      <protection locked="0"/>
    </xf>
    <xf numFmtId="0" fontId="0" fillId="5" borderId="24" xfId="4" applyFont="1" applyFill="1" applyBorder="1" applyAlignment="1" applyProtection="1">
      <alignment vertical="top" wrapText="1"/>
      <protection locked="0"/>
    </xf>
    <xf numFmtId="44" fontId="7" fillId="5" borderId="5" xfId="1" applyFont="1" applyFill="1" applyBorder="1" applyAlignment="1" applyProtection="1">
      <alignment horizontal="center" vertical="top"/>
      <protection locked="0"/>
    </xf>
    <xf numFmtId="0" fontId="0" fillId="5" borderId="5" xfId="0" applyFill="1" applyBorder="1" applyAlignment="1" applyProtection="1">
      <alignment vertical="top" wrapText="1"/>
      <protection locked="0"/>
    </xf>
    <xf numFmtId="0" fontId="0" fillId="8" borderId="0" xfId="0" applyFill="1"/>
    <xf numFmtId="0" fontId="0" fillId="8" borderId="19" xfId="0" applyFill="1" applyBorder="1" applyAlignment="1">
      <alignment horizontal="left" vertical="top" wrapText="1"/>
    </xf>
    <xf numFmtId="0" fontId="5" fillId="8" borderId="17" xfId="0" applyFont="1" applyFill="1" applyBorder="1" applyAlignment="1">
      <alignment horizontal="right" vertical="top" wrapText="1"/>
    </xf>
    <xf numFmtId="0" fontId="7" fillId="2" borderId="5" xfId="2" applyFont="1" applyBorder="1" applyAlignment="1">
      <alignment horizontal="left"/>
    </xf>
    <xf numFmtId="44" fontId="7" fillId="7" borderId="5" xfId="1" applyFont="1" applyFill="1" applyBorder="1" applyAlignment="1" applyProtection="1">
      <alignment horizontal="left" wrapText="1"/>
    </xf>
    <xf numFmtId="9" fontId="7" fillId="2" borderId="5" xfId="6" applyFont="1" applyFill="1" applyBorder="1" applyAlignment="1">
      <alignment horizontal="right" vertical="top"/>
    </xf>
    <xf numFmtId="9" fontId="7" fillId="2" borderId="5" xfId="6" applyFont="1" applyFill="1" applyBorder="1" applyAlignment="1">
      <alignment horizontal="right"/>
    </xf>
    <xf numFmtId="0" fontId="0" fillId="8" borderId="0" xfId="0" applyFill="1" applyAlignment="1">
      <alignment horizontal="left" vertical="top" wrapText="1"/>
    </xf>
    <xf numFmtId="0" fontId="17" fillId="0" borderId="0" xfId="0" applyFont="1"/>
    <xf numFmtId="0" fontId="14" fillId="2" borderId="5" xfId="2" applyFont="1" applyBorder="1" applyAlignment="1">
      <alignment wrapText="1"/>
    </xf>
    <xf numFmtId="44" fontId="5" fillId="7" borderId="5" xfId="1" applyFont="1" applyFill="1" applyBorder="1" applyAlignment="1">
      <alignment horizontal="left" wrapText="1"/>
    </xf>
    <xf numFmtId="44" fontId="2" fillId="7" borderId="35" xfId="1" applyFont="1" applyFill="1" applyBorder="1" applyAlignment="1">
      <alignment horizontal="left" wrapText="1"/>
    </xf>
    <xf numFmtId="44" fontId="2" fillId="7" borderId="36" xfId="1" applyFont="1" applyFill="1" applyBorder="1" applyAlignment="1">
      <alignment horizontal="left" wrapText="1"/>
    </xf>
    <xf numFmtId="0" fontId="7" fillId="2" borderId="8" xfId="2" applyFont="1" applyBorder="1" applyAlignment="1">
      <alignment horizontal="center" wrapText="1"/>
    </xf>
    <xf numFmtId="0" fontId="7" fillId="2" borderId="31" xfId="2" applyFont="1" applyBorder="1" applyAlignment="1">
      <alignment horizontal="center" wrapText="1"/>
    </xf>
    <xf numFmtId="44" fontId="7" fillId="7" borderId="24" xfId="1" applyFont="1" applyFill="1" applyBorder="1" applyAlignment="1">
      <alignment horizontal="left" wrapText="1"/>
    </xf>
    <xf numFmtId="44" fontId="7" fillId="7" borderId="34" xfId="1" applyFont="1" applyFill="1" applyBorder="1" applyAlignment="1">
      <alignment horizontal="left" wrapText="1"/>
    </xf>
    <xf numFmtId="44" fontId="7" fillId="7" borderId="35" xfId="1" applyFont="1" applyFill="1" applyBorder="1" applyAlignment="1">
      <alignment horizontal="left" wrapText="1"/>
    </xf>
    <xf numFmtId="44" fontId="7" fillId="7" borderId="5" xfId="1" applyFont="1" applyFill="1" applyBorder="1"/>
    <xf numFmtId="44" fontId="7" fillId="7" borderId="10" xfId="1" applyFont="1" applyFill="1" applyBorder="1"/>
    <xf numFmtId="44" fontId="12" fillId="7" borderId="10" xfId="1" applyFont="1" applyFill="1" applyBorder="1"/>
    <xf numFmtId="44" fontId="7" fillId="7" borderId="9" xfId="1" applyFont="1" applyFill="1" applyBorder="1"/>
    <xf numFmtId="44" fontId="14" fillId="7" borderId="9" xfId="1" applyFont="1" applyFill="1" applyBorder="1"/>
    <xf numFmtId="0" fontId="7" fillId="2" borderId="10" xfId="2" applyFont="1" applyBorder="1" applyAlignment="1">
      <alignment horizontal="right"/>
    </xf>
    <xf numFmtId="44" fontId="7" fillId="7" borderId="10" xfId="1" applyFont="1" applyFill="1" applyBorder="1" applyAlignment="1">
      <alignment horizontal="right"/>
    </xf>
    <xf numFmtId="44" fontId="7" fillId="7" borderId="9" xfId="1" applyFont="1" applyFill="1" applyBorder="1" applyAlignment="1">
      <alignment horizontal="right"/>
    </xf>
    <xf numFmtId="44" fontId="0" fillId="5" borderId="9" xfId="1" applyFont="1" applyFill="1" applyBorder="1" applyProtection="1">
      <protection locked="0"/>
    </xf>
    <xf numFmtId="44" fontId="5" fillId="7" borderId="10" xfId="1" applyFont="1" applyFill="1" applyBorder="1" applyAlignment="1">
      <alignment horizontal="center" vertical="top" wrapText="1"/>
    </xf>
    <xf numFmtId="44" fontId="5" fillId="7" borderId="9" xfId="1" applyFont="1" applyFill="1" applyBorder="1" applyAlignment="1">
      <alignment horizontal="center" vertical="top" wrapText="1"/>
    </xf>
    <xf numFmtId="44" fontId="7" fillId="5" borderId="9" xfId="1" applyFont="1" applyFill="1" applyBorder="1" applyAlignment="1" applyProtection="1">
      <alignment horizontal="center"/>
      <protection locked="0"/>
    </xf>
    <xf numFmtId="44" fontId="5" fillId="7" borderId="10" xfId="1" applyFont="1" applyFill="1" applyBorder="1" applyAlignment="1">
      <alignment horizontal="left" vertical="top" wrapText="1"/>
    </xf>
    <xf numFmtId="44" fontId="5" fillId="7" borderId="9" xfId="1" applyFont="1" applyFill="1" applyBorder="1" applyAlignment="1">
      <alignment horizontal="left" vertical="top" wrapText="1"/>
    </xf>
    <xf numFmtId="44" fontId="5" fillId="7" borderId="10" xfId="1" applyFont="1" applyFill="1" applyBorder="1" applyAlignment="1">
      <alignment vertical="top" wrapText="1"/>
    </xf>
    <xf numFmtId="44" fontId="5" fillId="7" borderId="9" xfId="1" applyFont="1" applyFill="1" applyBorder="1" applyAlignment="1">
      <alignment vertical="top" wrapText="1"/>
    </xf>
    <xf numFmtId="44" fontId="7" fillId="5" borderId="9" xfId="1" applyFont="1" applyFill="1" applyBorder="1" applyAlignment="1" applyProtection="1">
      <alignment horizontal="center" vertical="top"/>
      <protection locked="0"/>
    </xf>
    <xf numFmtId="44" fontId="1" fillId="6" borderId="5" xfId="1" applyFont="1" applyFill="1" applyBorder="1" applyAlignment="1" applyProtection="1">
      <alignment horizontal="left" vertical="top" wrapText="1"/>
      <protection locked="0"/>
    </xf>
    <xf numFmtId="0" fontId="0" fillId="0" borderId="0" xfId="0" applyFill="1"/>
    <xf numFmtId="0" fontId="0" fillId="0" borderId="0" xfId="0" applyFill="1" applyAlignment="1">
      <alignment wrapText="1"/>
    </xf>
    <xf numFmtId="0" fontId="7" fillId="2" borderId="5" xfId="2" applyFont="1" applyBorder="1" applyAlignment="1">
      <alignment horizontal="center" vertical="center" wrapText="1"/>
    </xf>
    <xf numFmtId="0" fontId="0" fillId="8" borderId="0" xfId="0" applyFill="1" applyAlignment="1">
      <alignment horizontal="left" vertical="top" wrapText="1"/>
    </xf>
    <xf numFmtId="0" fontId="0" fillId="8" borderId="0" xfId="0" applyFill="1" applyAlignment="1">
      <alignment horizontal="left"/>
    </xf>
    <xf numFmtId="0" fontId="8" fillId="2" borderId="24" xfId="2" applyFont="1" applyBorder="1" applyAlignment="1">
      <alignment horizontal="center"/>
    </xf>
    <xf numFmtId="0" fontId="8" fillId="2" borderId="25" xfId="2" applyFont="1" applyBorder="1" applyAlignment="1">
      <alignment horizontal="center"/>
    </xf>
    <xf numFmtId="0" fontId="0" fillId="8" borderId="13" xfId="0" applyFill="1" applyBorder="1" applyAlignment="1">
      <alignment horizontal="left" vertical="top" wrapText="1"/>
    </xf>
    <xf numFmtId="0" fontId="0" fillId="8" borderId="14" xfId="0" applyFill="1" applyBorder="1" applyAlignment="1">
      <alignment horizontal="left" vertical="top" wrapText="1"/>
    </xf>
    <xf numFmtId="0" fontId="0" fillId="8" borderId="15" xfId="0" applyFill="1" applyBorder="1" applyAlignment="1">
      <alignment horizontal="left" vertical="top" wrapText="1"/>
    </xf>
    <xf numFmtId="0" fontId="0" fillId="8" borderId="13" xfId="0" applyFill="1" applyBorder="1" applyAlignment="1" applyProtection="1">
      <alignment wrapText="1"/>
    </xf>
    <xf numFmtId="0" fontId="0" fillId="8" borderId="14" xfId="0" applyFill="1" applyBorder="1" applyAlignment="1" applyProtection="1">
      <alignment wrapText="1"/>
    </xf>
    <xf numFmtId="0" fontId="0" fillId="8" borderId="15" xfId="0" applyFill="1" applyBorder="1" applyAlignment="1" applyProtection="1">
      <alignment wrapText="1"/>
    </xf>
    <xf numFmtId="0" fontId="5" fillId="8" borderId="19" xfId="0" applyFont="1" applyFill="1" applyBorder="1" applyAlignment="1" applyProtection="1">
      <alignment horizontal="right" vertical="top" wrapText="1"/>
    </xf>
    <xf numFmtId="0" fontId="5" fillId="8" borderId="20" xfId="0" applyFont="1" applyFill="1" applyBorder="1" applyAlignment="1" applyProtection="1">
      <alignment horizontal="right" vertical="top" wrapText="1"/>
    </xf>
    <xf numFmtId="0" fontId="5" fillId="8" borderId="14" xfId="0" applyFont="1" applyFill="1" applyBorder="1" applyAlignment="1">
      <alignment horizontal="right" vertical="top" wrapText="1"/>
    </xf>
    <xf numFmtId="0" fontId="8" fillId="2" borderId="10" xfId="2" applyFont="1" applyBorder="1" applyAlignment="1">
      <alignment horizontal="center"/>
    </xf>
    <xf numFmtId="0" fontId="8" fillId="2" borderId="5" xfId="2" applyFont="1" applyBorder="1" applyAlignment="1">
      <alignment horizontal="center"/>
    </xf>
    <xf numFmtId="0" fontId="5" fillId="8" borderId="17" xfId="0" applyFont="1" applyFill="1" applyBorder="1" applyAlignment="1">
      <alignment horizontal="right" vertical="top" wrapText="1"/>
    </xf>
    <xf numFmtId="0" fontId="5" fillId="8" borderId="0" xfId="0" applyFont="1" applyFill="1" applyBorder="1" applyAlignment="1">
      <alignment horizontal="right" vertical="top" wrapText="1"/>
    </xf>
    <xf numFmtId="0" fontId="5" fillId="8" borderId="33" xfId="0" applyFont="1" applyFill="1" applyBorder="1" applyAlignment="1">
      <alignment horizontal="left" vertical="top" wrapText="1"/>
    </xf>
    <xf numFmtId="0" fontId="5" fillId="8" borderId="0" xfId="0" applyFont="1" applyFill="1" applyBorder="1" applyAlignment="1">
      <alignment horizontal="left" vertical="top" wrapText="1"/>
    </xf>
    <xf numFmtId="0" fontId="7" fillId="2" borderId="32" xfId="2" applyFont="1" applyBorder="1" applyAlignment="1">
      <alignment horizontal="right"/>
    </xf>
    <xf numFmtId="0" fontId="7" fillId="2" borderId="27" xfId="2" applyFont="1" applyBorder="1" applyAlignment="1">
      <alignment horizontal="right"/>
    </xf>
    <xf numFmtId="0" fontId="7" fillId="2" borderId="5" xfId="2" applyFont="1" applyBorder="1" applyAlignment="1">
      <alignment horizontal="right"/>
    </xf>
    <xf numFmtId="0" fontId="5" fillId="8" borderId="19" xfId="0" applyFont="1" applyFill="1" applyBorder="1" applyAlignment="1">
      <alignment horizontal="right" vertical="top" wrapText="1"/>
    </xf>
    <xf numFmtId="0" fontId="5" fillId="8" borderId="20" xfId="0" applyFont="1" applyFill="1" applyBorder="1" applyAlignment="1">
      <alignment horizontal="right" vertical="top" wrapText="1"/>
    </xf>
    <xf numFmtId="0" fontId="0" fillId="8" borderId="16" xfId="0" applyFill="1" applyBorder="1" applyAlignment="1">
      <alignment horizontal="left" vertical="top" wrapText="1"/>
    </xf>
    <xf numFmtId="0" fontId="0" fillId="8" borderId="17" xfId="0" applyFill="1" applyBorder="1" applyAlignment="1">
      <alignment horizontal="left" vertical="top" wrapText="1"/>
    </xf>
    <xf numFmtId="0" fontId="8" fillId="2" borderId="28" xfId="2" applyFont="1" applyBorder="1" applyAlignment="1">
      <alignment horizontal="center"/>
    </xf>
    <xf numFmtId="0" fontId="8" fillId="2" borderId="12" xfId="2" applyFont="1" applyBorder="1" applyAlignment="1">
      <alignment horizontal="center"/>
    </xf>
    <xf numFmtId="0" fontId="0" fillId="8" borderId="18" xfId="0" applyFill="1" applyBorder="1" applyAlignment="1">
      <alignment horizontal="left" vertical="top" wrapText="1"/>
    </xf>
    <xf numFmtId="0" fontId="8" fillId="2" borderId="11" xfId="2" applyFont="1" applyBorder="1" applyAlignment="1">
      <alignment horizontal="center"/>
    </xf>
    <xf numFmtId="0" fontId="8" fillId="2" borderId="22" xfId="2" applyFont="1" applyBorder="1" applyAlignment="1">
      <alignment horizontal="center"/>
    </xf>
    <xf numFmtId="0" fontId="8" fillId="2" borderId="17" xfId="2" applyFont="1" applyBorder="1" applyAlignment="1">
      <alignment horizontal="center"/>
    </xf>
    <xf numFmtId="0" fontId="8" fillId="2" borderId="23" xfId="2" applyFont="1" applyBorder="1" applyAlignment="1">
      <alignment horizontal="center"/>
    </xf>
    <xf numFmtId="0" fontId="0" fillId="8" borderId="16" xfId="0" applyFill="1" applyBorder="1" applyAlignment="1">
      <alignment vertical="top" wrapText="1"/>
    </xf>
    <xf numFmtId="0" fontId="0" fillId="8" borderId="17" xfId="0" applyFill="1" applyBorder="1" applyAlignment="1">
      <alignment vertical="top" wrapText="1"/>
    </xf>
    <xf numFmtId="0" fontId="0" fillId="8" borderId="18" xfId="0" applyFill="1" applyBorder="1" applyAlignment="1">
      <alignment vertical="top" wrapText="1"/>
    </xf>
    <xf numFmtId="0" fontId="2" fillId="2" borderId="7" xfId="2" applyBorder="1" applyAlignment="1">
      <alignment horizontal="right"/>
    </xf>
    <xf numFmtId="0" fontId="2" fillId="2" borderId="4" xfId="2" applyBorder="1" applyAlignment="1">
      <alignment horizontal="right"/>
    </xf>
    <xf numFmtId="0" fontId="8" fillId="2" borderId="29" xfId="2" applyFont="1" applyBorder="1" applyAlignment="1">
      <alignment horizontal="center"/>
    </xf>
    <xf numFmtId="0" fontId="8" fillId="2" borderId="26" xfId="2" applyFont="1" applyBorder="1" applyAlignment="1">
      <alignment horizontal="center"/>
    </xf>
    <xf numFmtId="0" fontId="8" fillId="2" borderId="29" xfId="2" applyFont="1" applyBorder="1" applyAlignment="1">
      <alignment horizontal="center" vertical="top" wrapText="1"/>
    </xf>
    <xf numFmtId="0" fontId="8" fillId="2" borderId="26" xfId="2" applyFont="1" applyBorder="1" applyAlignment="1">
      <alignment horizontal="center" vertical="top" wrapText="1"/>
    </xf>
    <xf numFmtId="0" fontId="5" fillId="8" borderId="13" xfId="0" applyFont="1" applyFill="1" applyBorder="1" applyAlignment="1">
      <alignment horizontal="right" wrapText="1"/>
    </xf>
    <xf numFmtId="0" fontId="5" fillId="8" borderId="14" xfId="0" applyFont="1" applyFill="1" applyBorder="1" applyAlignment="1">
      <alignment horizontal="right" wrapText="1"/>
    </xf>
    <xf numFmtId="0" fontId="8" fillId="2" borderId="12" xfId="2" applyFont="1" applyBorder="1" applyAlignment="1">
      <alignment horizontal="center" wrapText="1"/>
    </xf>
    <xf numFmtId="0" fontId="8" fillId="2" borderId="30" xfId="2" applyFont="1" applyBorder="1" applyAlignment="1">
      <alignment horizontal="center"/>
    </xf>
    <xf numFmtId="0" fontId="9" fillId="8" borderId="13" xfId="0" applyFont="1" applyFill="1" applyBorder="1" applyAlignment="1">
      <alignment horizontal="left" vertical="top" wrapText="1"/>
    </xf>
    <xf numFmtId="0" fontId="7" fillId="2" borderId="24" xfId="2" applyFont="1" applyBorder="1" applyAlignment="1">
      <alignment horizontal="right"/>
    </xf>
    <xf numFmtId="0" fontId="7" fillId="2" borderId="25" xfId="2" applyFont="1" applyBorder="1" applyAlignment="1">
      <alignment horizontal="right"/>
    </xf>
  </cellXfs>
  <cellStyles count="7">
    <cellStyle name="Calculation" xfId="3" builtinId="22"/>
    <cellStyle name="Comma" xfId="5" builtinId="3"/>
    <cellStyle name="Currency" xfId="1" builtinId="4"/>
    <cellStyle name="Input" xfId="2" builtinId="20"/>
    <cellStyle name="Normal" xfId="0" builtinId="0"/>
    <cellStyle name="Note" xfId="4" builtinId="10"/>
    <cellStyle name="Percent" xfId="6" builtin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4"/>
  <sheetViews>
    <sheetView tabSelected="1" zoomScaleNormal="100" workbookViewId="0">
      <selection activeCell="C1" sqref="C1"/>
    </sheetView>
  </sheetViews>
  <sheetFormatPr defaultRowHeight="15" x14ac:dyDescent="0.25"/>
  <cols>
    <col min="1" max="1" width="16" customWidth="1"/>
    <col min="2" max="2" width="148.42578125" customWidth="1"/>
    <col min="3" max="9" width="9.140625" style="111"/>
  </cols>
  <sheetData>
    <row r="1" spans="1:2" ht="315" customHeight="1" x14ac:dyDescent="0.25">
      <c r="A1" s="114" t="s">
        <v>133</v>
      </c>
      <c r="B1" s="114"/>
    </row>
    <row r="2" spans="1:2" ht="408.75" customHeight="1" x14ac:dyDescent="0.25">
      <c r="A2" s="114" t="s">
        <v>134</v>
      </c>
      <c r="B2" s="114"/>
    </row>
    <row r="3" spans="1:2" ht="20.100000000000001" customHeight="1" x14ac:dyDescent="0.25">
      <c r="A3" s="82"/>
      <c r="B3" s="82"/>
    </row>
    <row r="4" spans="1:2" x14ac:dyDescent="0.25">
      <c r="A4" s="115" t="s">
        <v>8</v>
      </c>
      <c r="B4" s="115"/>
    </row>
    <row r="5" spans="1:2" x14ac:dyDescent="0.25">
      <c r="A5" s="20"/>
      <c r="B5" s="75" t="s">
        <v>6</v>
      </c>
    </row>
    <row r="6" spans="1:2" x14ac:dyDescent="0.25">
      <c r="A6" s="21"/>
      <c r="B6" s="75" t="s">
        <v>7</v>
      </c>
    </row>
    <row r="7" spans="1:2" x14ac:dyDescent="0.25">
      <c r="A7" s="2"/>
      <c r="B7" s="75" t="s">
        <v>18</v>
      </c>
    </row>
    <row r="8" spans="1:2" s="111" customFormat="1" x14ac:dyDescent="0.25"/>
    <row r="9" spans="1:2" s="111" customFormat="1" x14ac:dyDescent="0.25"/>
    <row r="10" spans="1:2" s="111" customFormat="1" x14ac:dyDescent="0.25"/>
    <row r="11" spans="1:2" s="111" customFormat="1" x14ac:dyDescent="0.25"/>
    <row r="12" spans="1:2" s="111" customFormat="1" x14ac:dyDescent="0.25">
      <c r="A12" s="112"/>
    </row>
    <row r="13" spans="1:2" s="111" customFormat="1" x14ac:dyDescent="0.25"/>
    <row r="14" spans="1:2" s="111" customFormat="1" x14ac:dyDescent="0.25"/>
    <row r="15" spans="1:2" s="111" customFormat="1" x14ac:dyDescent="0.25"/>
    <row r="16" spans="1:2" s="111" customFormat="1" x14ac:dyDescent="0.25"/>
    <row r="17" s="111" customFormat="1" x14ac:dyDescent="0.25"/>
    <row r="18" s="111" customFormat="1" x14ac:dyDescent="0.25"/>
    <row r="19" s="111" customFormat="1" x14ac:dyDescent="0.25"/>
    <row r="20" s="111" customFormat="1" x14ac:dyDescent="0.25"/>
    <row r="21" s="111" customFormat="1" x14ac:dyDescent="0.25"/>
    <row r="22" s="111" customFormat="1" x14ac:dyDescent="0.25"/>
    <row r="23" s="111" customFormat="1" x14ac:dyDescent="0.25"/>
    <row r="24" s="111" customFormat="1" x14ac:dyDescent="0.25"/>
    <row r="25" s="111" customFormat="1" x14ac:dyDescent="0.25"/>
    <row r="26" s="111" customFormat="1" x14ac:dyDescent="0.25"/>
    <row r="27" s="111" customFormat="1" x14ac:dyDescent="0.25"/>
    <row r="28" s="111" customFormat="1" x14ac:dyDescent="0.25"/>
    <row r="29" s="111" customFormat="1" x14ac:dyDescent="0.25"/>
    <row r="30" s="111" customFormat="1" x14ac:dyDescent="0.25"/>
    <row r="31" s="111" customFormat="1" x14ac:dyDescent="0.25"/>
    <row r="32" s="111" customFormat="1" x14ac:dyDescent="0.25"/>
    <row r="33" s="111" customFormat="1" x14ac:dyDescent="0.25"/>
    <row r="34" s="111" customFormat="1" x14ac:dyDescent="0.25"/>
    <row r="35" s="111" customFormat="1" x14ac:dyDescent="0.25"/>
    <row r="36" s="111" customFormat="1" x14ac:dyDescent="0.25"/>
    <row r="37" s="111" customFormat="1" x14ac:dyDescent="0.25"/>
    <row r="38" s="111" customFormat="1" x14ac:dyDescent="0.25"/>
    <row r="39" s="111" customFormat="1" x14ac:dyDescent="0.25"/>
    <row r="40" s="111" customFormat="1" x14ac:dyDescent="0.25"/>
    <row r="41" s="111" customFormat="1" x14ac:dyDescent="0.25"/>
    <row r="42" s="111" customFormat="1" x14ac:dyDescent="0.25"/>
    <row r="43" s="111" customFormat="1" x14ac:dyDescent="0.25"/>
    <row r="44" s="111" customFormat="1" x14ac:dyDescent="0.25"/>
    <row r="45" s="111" customFormat="1" x14ac:dyDescent="0.25"/>
    <row r="46" s="111" customFormat="1" x14ac:dyDescent="0.25"/>
    <row r="47" s="111" customFormat="1" x14ac:dyDescent="0.25"/>
    <row r="48" s="111" customFormat="1" x14ac:dyDescent="0.25"/>
    <row r="49" s="111" customFormat="1" x14ac:dyDescent="0.25"/>
    <row r="50" s="111" customFormat="1" x14ac:dyDescent="0.25"/>
    <row r="51" s="111" customFormat="1" x14ac:dyDescent="0.25"/>
    <row r="52" s="111" customFormat="1" x14ac:dyDescent="0.25"/>
    <row r="53" s="111" customFormat="1" x14ac:dyDescent="0.25"/>
    <row r="54" s="111" customFormat="1" x14ac:dyDescent="0.25"/>
    <row r="55" s="111" customFormat="1" x14ac:dyDescent="0.25"/>
    <row r="56" s="111" customFormat="1" x14ac:dyDescent="0.25"/>
    <row r="57" s="111" customFormat="1" x14ac:dyDescent="0.25"/>
    <row r="58" s="111" customFormat="1" x14ac:dyDescent="0.25"/>
    <row r="59" s="111" customFormat="1" x14ac:dyDescent="0.25"/>
    <row r="60" s="111" customFormat="1" x14ac:dyDescent="0.25"/>
    <row r="61" s="111" customFormat="1" x14ac:dyDescent="0.25"/>
    <row r="62" s="111" customFormat="1" x14ac:dyDescent="0.25"/>
    <row r="63" s="111" customFormat="1" x14ac:dyDescent="0.25"/>
    <row r="64" s="111" customFormat="1" x14ac:dyDescent="0.25"/>
    <row r="65" s="111" customFormat="1" x14ac:dyDescent="0.25"/>
    <row r="66" s="111" customFormat="1" x14ac:dyDescent="0.25"/>
    <row r="67" s="111" customFormat="1" x14ac:dyDescent="0.25"/>
    <row r="68" s="111" customFormat="1" x14ac:dyDescent="0.25"/>
    <row r="69" s="111" customFormat="1" x14ac:dyDescent="0.25"/>
    <row r="70" s="111" customFormat="1" x14ac:dyDescent="0.25"/>
    <row r="71" s="111" customFormat="1" x14ac:dyDescent="0.25"/>
    <row r="72" s="111" customFormat="1" x14ac:dyDescent="0.25"/>
    <row r="73" s="111" customFormat="1" x14ac:dyDescent="0.25"/>
    <row r="74" s="111" customFormat="1" x14ac:dyDescent="0.25"/>
    <row r="75" s="111" customFormat="1" x14ac:dyDescent="0.25"/>
    <row r="76" s="111" customFormat="1" x14ac:dyDescent="0.25"/>
    <row r="77" s="111" customFormat="1" x14ac:dyDescent="0.25"/>
    <row r="78" s="111" customFormat="1" x14ac:dyDescent="0.25"/>
    <row r="79" s="111" customFormat="1" x14ac:dyDescent="0.25"/>
    <row r="80" s="111" customFormat="1" x14ac:dyDescent="0.25"/>
    <row r="81" s="111" customFormat="1" x14ac:dyDescent="0.25"/>
    <row r="82" s="111" customFormat="1" x14ac:dyDescent="0.25"/>
    <row r="83" s="111" customFormat="1" x14ac:dyDescent="0.25"/>
    <row r="84" s="111" customFormat="1" x14ac:dyDescent="0.25"/>
    <row r="85" s="111" customFormat="1" x14ac:dyDescent="0.25"/>
    <row r="86" s="111" customFormat="1" x14ac:dyDescent="0.25"/>
    <row r="87" s="111" customFormat="1" x14ac:dyDescent="0.25"/>
    <row r="88" s="111" customFormat="1" x14ac:dyDescent="0.25"/>
    <row r="89" s="111" customFormat="1" x14ac:dyDescent="0.25"/>
    <row r="90" s="111" customFormat="1" x14ac:dyDescent="0.25"/>
    <row r="91" s="111" customFormat="1" x14ac:dyDescent="0.25"/>
    <row r="92" s="111" customFormat="1" x14ac:dyDescent="0.25"/>
    <row r="93" s="111" customFormat="1" x14ac:dyDescent="0.25"/>
    <row r="94" s="111" customFormat="1" x14ac:dyDescent="0.25"/>
    <row r="95" s="111" customFormat="1" x14ac:dyDescent="0.25"/>
    <row r="96" s="111" customFormat="1" x14ac:dyDescent="0.25"/>
    <row r="97" s="111" customFormat="1" x14ac:dyDescent="0.25"/>
    <row r="98" s="111" customFormat="1" x14ac:dyDescent="0.25"/>
    <row r="99" s="111" customFormat="1" x14ac:dyDescent="0.25"/>
    <row r="100" s="111" customFormat="1" x14ac:dyDescent="0.25"/>
    <row r="101" s="111" customFormat="1" x14ac:dyDescent="0.25"/>
    <row r="102" s="111" customFormat="1" x14ac:dyDescent="0.25"/>
    <row r="103" s="111" customFormat="1" x14ac:dyDescent="0.25"/>
    <row r="104" s="111" customFormat="1" x14ac:dyDescent="0.25"/>
    <row r="105" s="111" customFormat="1" x14ac:dyDescent="0.25"/>
    <row r="106" s="111" customFormat="1" x14ac:dyDescent="0.25"/>
    <row r="107" s="111" customFormat="1" x14ac:dyDescent="0.25"/>
    <row r="108" s="111" customFormat="1" x14ac:dyDescent="0.25"/>
    <row r="109" s="111" customFormat="1" x14ac:dyDescent="0.25"/>
    <row r="110" s="111" customFormat="1" x14ac:dyDescent="0.25"/>
    <row r="111" s="111" customFormat="1" x14ac:dyDescent="0.25"/>
    <row r="112" s="111" customFormat="1" x14ac:dyDescent="0.25"/>
    <row r="113" s="111" customFormat="1" x14ac:dyDescent="0.25"/>
    <row r="114" s="111" customFormat="1" x14ac:dyDescent="0.25"/>
    <row r="115" s="111" customFormat="1" x14ac:dyDescent="0.25"/>
    <row r="116" s="111" customFormat="1" x14ac:dyDescent="0.25"/>
    <row r="117" s="111" customFormat="1" x14ac:dyDescent="0.25"/>
    <row r="118" s="111" customFormat="1" x14ac:dyDescent="0.25"/>
    <row r="119" s="111" customFormat="1" x14ac:dyDescent="0.25"/>
    <row r="120" s="111" customFormat="1" x14ac:dyDescent="0.25"/>
    <row r="121" s="111" customFormat="1" x14ac:dyDescent="0.25"/>
    <row r="122" s="111" customFormat="1" x14ac:dyDescent="0.25"/>
    <row r="123" s="111" customFormat="1" x14ac:dyDescent="0.25"/>
    <row r="124" s="111" customFormat="1" x14ac:dyDescent="0.25"/>
    <row r="125" s="111" customFormat="1" x14ac:dyDescent="0.25"/>
    <row r="126" s="111" customFormat="1" x14ac:dyDescent="0.25"/>
    <row r="127" s="111" customFormat="1" x14ac:dyDescent="0.25"/>
    <row r="128" s="111" customFormat="1" x14ac:dyDescent="0.25"/>
    <row r="129" s="111" customFormat="1" x14ac:dyDescent="0.25"/>
    <row r="130" s="111" customFormat="1" x14ac:dyDescent="0.25"/>
    <row r="131" s="111" customFormat="1" x14ac:dyDescent="0.25"/>
    <row r="132" s="111" customFormat="1" x14ac:dyDescent="0.25"/>
    <row r="133" s="111" customFormat="1" x14ac:dyDescent="0.25"/>
    <row r="134" s="111" customFormat="1" x14ac:dyDescent="0.25"/>
    <row r="135" s="111" customFormat="1" x14ac:dyDescent="0.25"/>
    <row r="136" s="111" customFormat="1" x14ac:dyDescent="0.25"/>
    <row r="137" s="111" customFormat="1" x14ac:dyDescent="0.25"/>
    <row r="138" s="111" customFormat="1" x14ac:dyDescent="0.25"/>
    <row r="139" s="111" customFormat="1" x14ac:dyDescent="0.25"/>
    <row r="140" s="111" customFormat="1" x14ac:dyDescent="0.25"/>
    <row r="141" s="111" customFormat="1" x14ac:dyDescent="0.25"/>
    <row r="142" s="111" customFormat="1" x14ac:dyDescent="0.25"/>
    <row r="143" s="111" customFormat="1" x14ac:dyDescent="0.25"/>
    <row r="144" s="111" customFormat="1" x14ac:dyDescent="0.25"/>
    <row r="145" s="111" customFormat="1" x14ac:dyDescent="0.25"/>
    <row r="146" s="111" customFormat="1" x14ac:dyDescent="0.25"/>
    <row r="147" s="111" customFormat="1" x14ac:dyDescent="0.25"/>
    <row r="148" s="111" customFormat="1" x14ac:dyDescent="0.25"/>
    <row r="149" s="111" customFormat="1" x14ac:dyDescent="0.25"/>
    <row r="150" s="111" customFormat="1" x14ac:dyDescent="0.25"/>
    <row r="151" s="111" customFormat="1" x14ac:dyDescent="0.25"/>
    <row r="152" s="111" customFormat="1" x14ac:dyDescent="0.25"/>
    <row r="153" s="111" customFormat="1" x14ac:dyDescent="0.25"/>
    <row r="154" s="111" customFormat="1" x14ac:dyDescent="0.25"/>
    <row r="155" s="111" customFormat="1" x14ac:dyDescent="0.25"/>
    <row r="156" s="111" customFormat="1" x14ac:dyDescent="0.25"/>
    <row r="157" s="111" customFormat="1" x14ac:dyDescent="0.25"/>
    <row r="158" s="111" customFormat="1" x14ac:dyDescent="0.25"/>
    <row r="159" s="111" customFormat="1" x14ac:dyDescent="0.25"/>
    <row r="160" s="111" customFormat="1" x14ac:dyDescent="0.25"/>
    <row r="161" s="111" customFormat="1" x14ac:dyDescent="0.25"/>
    <row r="162" s="111" customFormat="1" x14ac:dyDescent="0.25"/>
    <row r="163" s="111" customFormat="1" x14ac:dyDescent="0.25"/>
    <row r="164" s="111" customFormat="1" x14ac:dyDescent="0.25"/>
  </sheetData>
  <sheetProtection password="C8BA" sheet="1" objects="1" scenarios="1" selectLockedCells="1"/>
  <mergeCells count="3">
    <mergeCell ref="A1:B1"/>
    <mergeCell ref="A4:B4"/>
    <mergeCell ref="A2:B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B1" workbookViewId="0">
      <selection activeCell="B5" sqref="B5"/>
    </sheetView>
  </sheetViews>
  <sheetFormatPr defaultRowHeight="15" x14ac:dyDescent="0.25"/>
  <cols>
    <col min="2" max="2" width="34.28515625" customWidth="1"/>
    <col min="3" max="3" width="45" customWidth="1"/>
    <col min="4" max="14" width="17.7109375" customWidth="1"/>
    <col min="15" max="15" width="40" customWidth="1"/>
  </cols>
  <sheetData>
    <row r="1" spans="1:15" ht="40.5" customHeight="1" thickBot="1" x14ac:dyDescent="0.3">
      <c r="A1" s="118" t="s">
        <v>98</v>
      </c>
      <c r="B1" s="119"/>
      <c r="C1" s="119"/>
      <c r="D1" s="119"/>
      <c r="E1" s="119"/>
      <c r="F1" s="119"/>
      <c r="G1" s="119"/>
      <c r="H1" s="119"/>
      <c r="I1" s="119"/>
      <c r="J1" s="119"/>
      <c r="K1" s="119"/>
      <c r="L1" s="119"/>
      <c r="M1" s="119"/>
      <c r="N1" s="119"/>
      <c r="O1" s="120"/>
    </row>
    <row r="2" spans="1:15" ht="15.75" customHeight="1" thickBot="1" x14ac:dyDescent="0.3">
      <c r="A2" s="156" t="s">
        <v>118</v>
      </c>
      <c r="B2" s="157"/>
      <c r="C2" s="157"/>
      <c r="D2" s="69" t="s">
        <v>116</v>
      </c>
      <c r="E2" s="119"/>
      <c r="F2" s="119"/>
      <c r="G2" s="119"/>
      <c r="H2" s="119"/>
      <c r="I2" s="119"/>
      <c r="J2" s="119"/>
      <c r="K2" s="119"/>
      <c r="L2" s="119"/>
      <c r="M2" s="119"/>
      <c r="N2" s="119"/>
      <c r="O2" s="119"/>
    </row>
    <row r="3" spans="1:15" ht="63" customHeight="1" x14ac:dyDescent="0.3">
      <c r="A3" s="158" t="s">
        <v>129</v>
      </c>
      <c r="B3" s="141"/>
      <c r="C3" s="141"/>
      <c r="D3" s="141"/>
      <c r="E3" s="141"/>
      <c r="F3" s="141"/>
      <c r="G3" s="141"/>
      <c r="H3" s="141"/>
      <c r="I3" s="141"/>
      <c r="J3" s="141"/>
      <c r="K3" s="141"/>
      <c r="L3" s="141"/>
      <c r="M3" s="141"/>
      <c r="N3" s="141"/>
      <c r="O3" s="159"/>
    </row>
    <row r="4" spans="1:15" ht="33.75" customHeight="1" x14ac:dyDescent="0.25">
      <c r="A4" s="19" t="s">
        <v>1</v>
      </c>
      <c r="B4" s="19" t="s">
        <v>82</v>
      </c>
      <c r="C4" s="12" t="s">
        <v>91</v>
      </c>
      <c r="D4" s="12" t="s">
        <v>121</v>
      </c>
      <c r="E4" s="12" t="s">
        <v>83</v>
      </c>
      <c r="F4" s="12" t="s">
        <v>84</v>
      </c>
      <c r="G4" s="12" t="s">
        <v>85</v>
      </c>
      <c r="H4" s="12" t="s">
        <v>86</v>
      </c>
      <c r="I4" s="12" t="s">
        <v>87</v>
      </c>
      <c r="J4" s="12" t="s">
        <v>88</v>
      </c>
      <c r="K4" s="12" t="s">
        <v>89</v>
      </c>
      <c r="L4" s="12" t="s">
        <v>90</v>
      </c>
      <c r="M4" s="12" t="s">
        <v>93</v>
      </c>
      <c r="N4" s="12" t="s">
        <v>137</v>
      </c>
      <c r="O4" s="12" t="s">
        <v>92</v>
      </c>
    </row>
    <row r="5" spans="1:15" x14ac:dyDescent="0.25">
      <c r="A5" s="19">
        <v>1</v>
      </c>
      <c r="B5" s="71" t="s">
        <v>37</v>
      </c>
      <c r="C5" s="72" t="s">
        <v>37</v>
      </c>
      <c r="D5" s="68">
        <f t="shared" ref="D5:D20" si="0">SUM(E5:N5)</f>
        <v>0</v>
      </c>
      <c r="E5" s="73">
        <v>0</v>
      </c>
      <c r="F5" s="73">
        <v>0</v>
      </c>
      <c r="G5" s="73">
        <v>0</v>
      </c>
      <c r="H5" s="73">
        <v>0</v>
      </c>
      <c r="I5" s="73">
        <v>0</v>
      </c>
      <c r="J5" s="73">
        <v>0</v>
      </c>
      <c r="K5" s="73">
        <v>0</v>
      </c>
      <c r="L5" s="73">
        <v>0</v>
      </c>
      <c r="M5" s="73">
        <v>0</v>
      </c>
      <c r="N5" s="73">
        <v>0</v>
      </c>
      <c r="O5" s="74"/>
    </row>
    <row r="6" spans="1:15" x14ac:dyDescent="0.25">
      <c r="A6" s="19">
        <v>2</v>
      </c>
      <c r="B6" s="71"/>
      <c r="C6" s="72"/>
      <c r="D6" s="68">
        <f t="shared" si="0"/>
        <v>0</v>
      </c>
      <c r="E6" s="73">
        <v>0</v>
      </c>
      <c r="F6" s="73">
        <v>0</v>
      </c>
      <c r="G6" s="73">
        <v>0</v>
      </c>
      <c r="H6" s="73">
        <v>0</v>
      </c>
      <c r="I6" s="73">
        <v>0</v>
      </c>
      <c r="J6" s="73">
        <v>0</v>
      </c>
      <c r="K6" s="73">
        <v>0</v>
      </c>
      <c r="L6" s="73">
        <v>0</v>
      </c>
      <c r="M6" s="73">
        <v>0</v>
      </c>
      <c r="N6" s="73">
        <v>0</v>
      </c>
      <c r="O6" s="74"/>
    </row>
    <row r="7" spans="1:15" x14ac:dyDescent="0.25">
      <c r="A7" s="19">
        <v>3</v>
      </c>
      <c r="B7" s="71"/>
      <c r="C7" s="72"/>
      <c r="D7" s="68">
        <f t="shared" si="0"/>
        <v>0</v>
      </c>
      <c r="E7" s="73">
        <v>0</v>
      </c>
      <c r="F7" s="73">
        <v>0</v>
      </c>
      <c r="G7" s="73">
        <v>0</v>
      </c>
      <c r="H7" s="73">
        <v>0</v>
      </c>
      <c r="I7" s="73">
        <v>0</v>
      </c>
      <c r="J7" s="73">
        <v>0</v>
      </c>
      <c r="K7" s="73">
        <v>0</v>
      </c>
      <c r="L7" s="73">
        <v>0</v>
      </c>
      <c r="M7" s="73">
        <v>0</v>
      </c>
      <c r="N7" s="73">
        <v>0</v>
      </c>
      <c r="O7" s="74"/>
    </row>
    <row r="8" spans="1:15" x14ac:dyDescent="0.25">
      <c r="A8" s="19">
        <v>4</v>
      </c>
      <c r="B8" s="71"/>
      <c r="C8" s="72"/>
      <c r="D8" s="68">
        <f t="shared" si="0"/>
        <v>0</v>
      </c>
      <c r="E8" s="73">
        <v>0</v>
      </c>
      <c r="F8" s="73">
        <v>0</v>
      </c>
      <c r="G8" s="73">
        <v>0</v>
      </c>
      <c r="H8" s="73">
        <v>0</v>
      </c>
      <c r="I8" s="73">
        <v>0</v>
      </c>
      <c r="J8" s="73">
        <v>0</v>
      </c>
      <c r="K8" s="73">
        <v>0</v>
      </c>
      <c r="L8" s="73">
        <v>0</v>
      </c>
      <c r="M8" s="73">
        <v>0</v>
      </c>
      <c r="N8" s="73">
        <v>0</v>
      </c>
      <c r="O8" s="74"/>
    </row>
    <row r="9" spans="1:15" x14ac:dyDescent="0.25">
      <c r="A9" s="19">
        <v>5</v>
      </c>
      <c r="B9" s="71"/>
      <c r="C9" s="72"/>
      <c r="D9" s="68">
        <f t="shared" si="0"/>
        <v>0</v>
      </c>
      <c r="E9" s="73">
        <v>0</v>
      </c>
      <c r="F9" s="73">
        <v>0</v>
      </c>
      <c r="G9" s="73">
        <v>0</v>
      </c>
      <c r="H9" s="73">
        <v>0</v>
      </c>
      <c r="I9" s="73">
        <v>0</v>
      </c>
      <c r="J9" s="73">
        <v>0</v>
      </c>
      <c r="K9" s="73">
        <v>0</v>
      </c>
      <c r="L9" s="73">
        <v>0</v>
      </c>
      <c r="M9" s="73">
        <v>0</v>
      </c>
      <c r="N9" s="73">
        <v>0</v>
      </c>
      <c r="O9" s="74"/>
    </row>
    <row r="10" spans="1:15" x14ac:dyDescent="0.25">
      <c r="A10" s="19">
        <v>6</v>
      </c>
      <c r="B10" s="71"/>
      <c r="C10" s="72"/>
      <c r="D10" s="68">
        <f t="shared" si="0"/>
        <v>0</v>
      </c>
      <c r="E10" s="73">
        <v>0</v>
      </c>
      <c r="F10" s="73">
        <v>0</v>
      </c>
      <c r="G10" s="73">
        <v>0</v>
      </c>
      <c r="H10" s="73">
        <v>0</v>
      </c>
      <c r="I10" s="73">
        <v>0</v>
      </c>
      <c r="J10" s="73">
        <v>0</v>
      </c>
      <c r="K10" s="73">
        <v>0</v>
      </c>
      <c r="L10" s="73">
        <v>0</v>
      </c>
      <c r="M10" s="73">
        <v>0</v>
      </c>
      <c r="N10" s="73">
        <v>0</v>
      </c>
      <c r="O10" s="74"/>
    </row>
    <row r="11" spans="1:15" x14ac:dyDescent="0.25">
      <c r="A11" s="19">
        <v>7</v>
      </c>
      <c r="B11" s="71"/>
      <c r="C11" s="72"/>
      <c r="D11" s="68">
        <f t="shared" si="0"/>
        <v>0</v>
      </c>
      <c r="E11" s="73">
        <v>0</v>
      </c>
      <c r="F11" s="73">
        <v>0</v>
      </c>
      <c r="G11" s="73">
        <v>0</v>
      </c>
      <c r="H11" s="73">
        <v>0</v>
      </c>
      <c r="I11" s="73">
        <v>0</v>
      </c>
      <c r="J11" s="73">
        <v>0</v>
      </c>
      <c r="K11" s="73">
        <v>0</v>
      </c>
      <c r="L11" s="73">
        <v>0</v>
      </c>
      <c r="M11" s="73">
        <v>0</v>
      </c>
      <c r="N11" s="73">
        <v>0</v>
      </c>
      <c r="O11" s="74"/>
    </row>
    <row r="12" spans="1:15" x14ac:dyDescent="0.25">
      <c r="A12" s="19">
        <v>8</v>
      </c>
      <c r="B12" s="71"/>
      <c r="C12" s="72"/>
      <c r="D12" s="68">
        <f t="shared" si="0"/>
        <v>0</v>
      </c>
      <c r="E12" s="73">
        <v>0</v>
      </c>
      <c r="F12" s="73">
        <v>0</v>
      </c>
      <c r="G12" s="73">
        <v>0</v>
      </c>
      <c r="H12" s="73">
        <v>0</v>
      </c>
      <c r="I12" s="73">
        <v>0</v>
      </c>
      <c r="J12" s="73">
        <v>0</v>
      </c>
      <c r="K12" s="73">
        <v>0</v>
      </c>
      <c r="L12" s="73">
        <v>0</v>
      </c>
      <c r="M12" s="73">
        <v>0</v>
      </c>
      <c r="N12" s="73">
        <v>0</v>
      </c>
      <c r="O12" s="74"/>
    </row>
    <row r="13" spans="1:15" x14ac:dyDescent="0.25">
      <c r="A13" s="19">
        <v>9</v>
      </c>
      <c r="B13" s="71"/>
      <c r="C13" s="72"/>
      <c r="D13" s="68">
        <f t="shared" si="0"/>
        <v>0</v>
      </c>
      <c r="E13" s="73">
        <v>0</v>
      </c>
      <c r="F13" s="73">
        <v>0</v>
      </c>
      <c r="G13" s="73">
        <v>0</v>
      </c>
      <c r="H13" s="73">
        <v>0</v>
      </c>
      <c r="I13" s="73">
        <v>0</v>
      </c>
      <c r="J13" s="73">
        <v>0</v>
      </c>
      <c r="K13" s="73">
        <v>0</v>
      </c>
      <c r="L13" s="73">
        <v>0</v>
      </c>
      <c r="M13" s="73">
        <v>0</v>
      </c>
      <c r="N13" s="73">
        <v>0</v>
      </c>
      <c r="O13" s="74"/>
    </row>
    <row r="14" spans="1:15" x14ac:dyDescent="0.25">
      <c r="A14" s="19">
        <v>10</v>
      </c>
      <c r="B14" s="71"/>
      <c r="C14" s="72"/>
      <c r="D14" s="68">
        <f t="shared" si="0"/>
        <v>0</v>
      </c>
      <c r="E14" s="73">
        <v>0</v>
      </c>
      <c r="F14" s="73">
        <v>0</v>
      </c>
      <c r="G14" s="73">
        <v>0</v>
      </c>
      <c r="H14" s="73">
        <v>0</v>
      </c>
      <c r="I14" s="73">
        <v>0</v>
      </c>
      <c r="J14" s="73">
        <v>0</v>
      </c>
      <c r="K14" s="73">
        <v>0</v>
      </c>
      <c r="L14" s="73">
        <v>0</v>
      </c>
      <c r="M14" s="73">
        <v>0</v>
      </c>
      <c r="N14" s="73">
        <v>0</v>
      </c>
      <c r="O14" s="74"/>
    </row>
    <row r="15" spans="1:15" x14ac:dyDescent="0.25">
      <c r="A15" s="19">
        <v>11</v>
      </c>
      <c r="B15" s="71"/>
      <c r="C15" s="72"/>
      <c r="D15" s="68">
        <f t="shared" si="0"/>
        <v>0</v>
      </c>
      <c r="E15" s="73">
        <v>0</v>
      </c>
      <c r="F15" s="73">
        <v>0</v>
      </c>
      <c r="G15" s="73">
        <v>0</v>
      </c>
      <c r="H15" s="73">
        <v>0</v>
      </c>
      <c r="I15" s="73">
        <v>0</v>
      </c>
      <c r="J15" s="73">
        <v>0</v>
      </c>
      <c r="K15" s="73">
        <v>0</v>
      </c>
      <c r="L15" s="73">
        <v>0</v>
      </c>
      <c r="M15" s="73">
        <v>0</v>
      </c>
      <c r="N15" s="73">
        <v>0</v>
      </c>
      <c r="O15" s="74"/>
    </row>
    <row r="16" spans="1:15" x14ac:dyDescent="0.25">
      <c r="A16" s="19">
        <v>12</v>
      </c>
      <c r="B16" s="71"/>
      <c r="C16" s="72"/>
      <c r="D16" s="68">
        <f t="shared" si="0"/>
        <v>0</v>
      </c>
      <c r="E16" s="73">
        <v>0</v>
      </c>
      <c r="F16" s="73">
        <v>0</v>
      </c>
      <c r="G16" s="73">
        <v>0</v>
      </c>
      <c r="H16" s="73">
        <v>0</v>
      </c>
      <c r="I16" s="73">
        <v>0</v>
      </c>
      <c r="J16" s="73">
        <v>0</v>
      </c>
      <c r="K16" s="73">
        <v>0</v>
      </c>
      <c r="L16" s="73">
        <v>0</v>
      </c>
      <c r="M16" s="73">
        <v>0</v>
      </c>
      <c r="N16" s="73">
        <v>0</v>
      </c>
      <c r="O16" s="74"/>
    </row>
    <row r="17" spans="1:15" x14ac:dyDescent="0.25">
      <c r="A17" s="19">
        <v>13</v>
      </c>
      <c r="B17" s="71"/>
      <c r="C17" s="72"/>
      <c r="D17" s="68">
        <f t="shared" si="0"/>
        <v>0</v>
      </c>
      <c r="E17" s="73">
        <v>0</v>
      </c>
      <c r="F17" s="73">
        <v>0</v>
      </c>
      <c r="G17" s="73">
        <v>0</v>
      </c>
      <c r="H17" s="73">
        <v>0</v>
      </c>
      <c r="I17" s="73">
        <v>0</v>
      </c>
      <c r="J17" s="73">
        <v>0</v>
      </c>
      <c r="K17" s="73">
        <v>0</v>
      </c>
      <c r="L17" s="73">
        <v>0</v>
      </c>
      <c r="M17" s="73">
        <v>0</v>
      </c>
      <c r="N17" s="73">
        <v>0</v>
      </c>
      <c r="O17" s="74"/>
    </row>
    <row r="18" spans="1:15" x14ac:dyDescent="0.25">
      <c r="A18" s="19">
        <v>14</v>
      </c>
      <c r="B18" s="71"/>
      <c r="C18" s="72"/>
      <c r="D18" s="68">
        <f t="shared" si="0"/>
        <v>0</v>
      </c>
      <c r="E18" s="73">
        <v>0</v>
      </c>
      <c r="F18" s="73">
        <v>0</v>
      </c>
      <c r="G18" s="73">
        <v>0</v>
      </c>
      <c r="H18" s="73">
        <v>0</v>
      </c>
      <c r="I18" s="73">
        <v>0</v>
      </c>
      <c r="J18" s="73">
        <v>0</v>
      </c>
      <c r="K18" s="73">
        <v>0</v>
      </c>
      <c r="L18" s="73">
        <v>0</v>
      </c>
      <c r="M18" s="73">
        <v>0</v>
      </c>
      <c r="N18" s="73">
        <v>0</v>
      </c>
      <c r="O18" s="74"/>
    </row>
    <row r="19" spans="1:15" x14ac:dyDescent="0.25">
      <c r="A19" s="19">
        <v>15</v>
      </c>
      <c r="B19" s="71"/>
      <c r="C19" s="72"/>
      <c r="D19" s="68">
        <f t="shared" si="0"/>
        <v>0</v>
      </c>
      <c r="E19" s="73">
        <v>0</v>
      </c>
      <c r="F19" s="73">
        <v>0</v>
      </c>
      <c r="G19" s="73">
        <v>0</v>
      </c>
      <c r="H19" s="73">
        <v>0</v>
      </c>
      <c r="I19" s="73">
        <v>0</v>
      </c>
      <c r="J19" s="73">
        <v>0</v>
      </c>
      <c r="K19" s="73">
        <v>0</v>
      </c>
      <c r="L19" s="73">
        <v>0</v>
      </c>
      <c r="M19" s="73">
        <v>0</v>
      </c>
      <c r="N19" s="73">
        <v>0</v>
      </c>
      <c r="O19" s="74"/>
    </row>
    <row r="20" spans="1:15" ht="15.75" thickBot="1" x14ac:dyDescent="0.3">
      <c r="A20" s="19">
        <v>16</v>
      </c>
      <c r="B20" s="71"/>
      <c r="C20" s="72"/>
      <c r="D20" s="108">
        <f t="shared" si="0"/>
        <v>0</v>
      </c>
      <c r="E20" s="109">
        <v>0</v>
      </c>
      <c r="F20" s="109">
        <v>0</v>
      </c>
      <c r="G20" s="109">
        <v>0</v>
      </c>
      <c r="H20" s="109">
        <v>0</v>
      </c>
      <c r="I20" s="109">
        <v>0</v>
      </c>
      <c r="J20" s="109">
        <v>0</v>
      </c>
      <c r="K20" s="109">
        <v>0</v>
      </c>
      <c r="L20" s="109">
        <v>0</v>
      </c>
      <c r="M20" s="109">
        <v>0</v>
      </c>
      <c r="N20" s="109">
        <v>0</v>
      </c>
      <c r="O20" s="74"/>
    </row>
    <row r="21" spans="1:15" ht="15.75" thickTop="1" x14ac:dyDescent="0.25">
      <c r="A21" s="150" t="s">
        <v>5</v>
      </c>
      <c r="B21" s="150"/>
      <c r="C21" s="151"/>
      <c r="D21" s="107">
        <f>SUM(D5:D20)</f>
        <v>0</v>
      </c>
      <c r="E21" s="107">
        <f t="shared" ref="E21:N21" si="1">SUM(E5:E20)</f>
        <v>0</v>
      </c>
      <c r="F21" s="107">
        <f t="shared" si="1"/>
        <v>0</v>
      </c>
      <c r="G21" s="107">
        <f t="shared" si="1"/>
        <v>0</v>
      </c>
      <c r="H21" s="107">
        <f t="shared" si="1"/>
        <v>0</v>
      </c>
      <c r="I21" s="107">
        <f t="shared" si="1"/>
        <v>0</v>
      </c>
      <c r="J21" s="107">
        <f t="shared" si="1"/>
        <v>0</v>
      </c>
      <c r="K21" s="107">
        <f t="shared" si="1"/>
        <v>0</v>
      </c>
      <c r="L21" s="107">
        <f t="shared" si="1"/>
        <v>0</v>
      </c>
      <c r="M21" s="107">
        <f t="shared" ref="M21" si="2">SUM(M5:M20)</f>
        <v>0</v>
      </c>
      <c r="N21" s="107">
        <f t="shared" si="1"/>
        <v>0</v>
      </c>
      <c r="O21" s="12"/>
    </row>
  </sheetData>
  <sheetProtection password="C97A" sheet="1" objects="1" scenarios="1" selectLockedCells="1"/>
  <mergeCells count="5">
    <mergeCell ref="A1:O1"/>
    <mergeCell ref="A21:C21"/>
    <mergeCell ref="A2:C2"/>
    <mergeCell ref="A3:O3"/>
    <mergeCell ref="E2:O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workbookViewId="0">
      <selection activeCell="M5" sqref="M5"/>
    </sheetView>
  </sheetViews>
  <sheetFormatPr defaultRowHeight="15" x14ac:dyDescent="0.25"/>
  <cols>
    <col min="2" max="2" width="34.28515625" customWidth="1"/>
    <col min="3" max="3" width="45" customWidth="1"/>
    <col min="4" max="13" width="14.7109375" customWidth="1"/>
  </cols>
  <sheetData>
    <row r="1" spans="1:13" ht="55.5" customHeight="1" thickBot="1" x14ac:dyDescent="0.3">
      <c r="A1" s="160" t="s">
        <v>135</v>
      </c>
      <c r="B1" s="119"/>
      <c r="C1" s="119"/>
      <c r="D1" s="119"/>
      <c r="E1" s="119"/>
      <c r="F1" s="119"/>
      <c r="G1" s="119"/>
      <c r="H1" s="119"/>
      <c r="I1" s="119"/>
      <c r="J1" s="119"/>
      <c r="K1" s="119"/>
      <c r="L1" s="119"/>
      <c r="M1" s="120"/>
    </row>
    <row r="2" spans="1:13" ht="15.75" thickBot="1" x14ac:dyDescent="0.3">
      <c r="A2" s="136" t="s">
        <v>51</v>
      </c>
      <c r="B2" s="137"/>
      <c r="C2" s="137"/>
      <c r="D2" s="52" t="s">
        <v>120</v>
      </c>
      <c r="E2" s="70"/>
      <c r="F2" s="70"/>
      <c r="G2" s="70"/>
      <c r="H2" s="70"/>
      <c r="I2" s="70"/>
      <c r="J2" s="70"/>
      <c r="K2" s="70"/>
      <c r="L2" s="70"/>
      <c r="M2" s="70"/>
    </row>
    <row r="3" spans="1:13" ht="18.75" x14ac:dyDescent="0.3">
      <c r="A3" s="141" t="s">
        <v>102</v>
      </c>
      <c r="B3" s="141"/>
      <c r="C3" s="141"/>
      <c r="D3" s="141"/>
      <c r="E3" s="141"/>
      <c r="F3" s="141"/>
      <c r="G3" s="141"/>
      <c r="H3" s="141"/>
      <c r="I3" s="141"/>
      <c r="J3" s="141"/>
      <c r="K3" s="141"/>
      <c r="L3" s="141"/>
      <c r="M3" s="141"/>
    </row>
    <row r="4" spans="1:13" ht="45" x14ac:dyDescent="0.25">
      <c r="A4" s="19" t="s">
        <v>1</v>
      </c>
      <c r="B4" s="19" t="s">
        <v>103</v>
      </c>
      <c r="C4" s="12" t="s">
        <v>91</v>
      </c>
      <c r="D4" s="12" t="s">
        <v>104</v>
      </c>
      <c r="E4" s="12" t="s">
        <v>105</v>
      </c>
      <c r="F4" s="12" t="s">
        <v>106</v>
      </c>
      <c r="G4" s="12" t="s">
        <v>107</v>
      </c>
      <c r="H4" s="12" t="s">
        <v>108</v>
      </c>
      <c r="I4" s="12" t="s">
        <v>109</v>
      </c>
      <c r="J4" s="12" t="s">
        <v>110</v>
      </c>
      <c r="K4" s="12" t="s">
        <v>111</v>
      </c>
      <c r="L4" s="12" t="s">
        <v>112</v>
      </c>
      <c r="M4" s="12" t="s">
        <v>136</v>
      </c>
    </row>
    <row r="5" spans="1:13" x14ac:dyDescent="0.25">
      <c r="A5" s="19">
        <v>1</v>
      </c>
      <c r="B5" s="35" t="s">
        <v>37</v>
      </c>
      <c r="C5" s="35" t="s">
        <v>37</v>
      </c>
      <c r="D5" s="50">
        <v>0</v>
      </c>
      <c r="E5" s="50">
        <v>0</v>
      </c>
      <c r="F5" s="50">
        <v>0</v>
      </c>
      <c r="G5" s="50">
        <v>0</v>
      </c>
      <c r="H5" s="50">
        <v>0</v>
      </c>
      <c r="I5" s="50">
        <v>0</v>
      </c>
      <c r="J5" s="50">
        <v>0</v>
      </c>
      <c r="K5" s="50">
        <v>0</v>
      </c>
      <c r="L5" s="50">
        <v>0</v>
      </c>
      <c r="M5" s="50">
        <v>0</v>
      </c>
    </row>
    <row r="6" spans="1:13" x14ac:dyDescent="0.25">
      <c r="A6" s="19">
        <v>2</v>
      </c>
      <c r="B6" s="35" t="s">
        <v>37</v>
      </c>
      <c r="C6" s="35" t="s">
        <v>37</v>
      </c>
      <c r="D6" s="50">
        <v>0</v>
      </c>
      <c r="E6" s="50">
        <v>0</v>
      </c>
      <c r="F6" s="50">
        <v>0</v>
      </c>
      <c r="G6" s="50">
        <v>0</v>
      </c>
      <c r="H6" s="50">
        <v>0</v>
      </c>
      <c r="I6" s="50">
        <v>0</v>
      </c>
      <c r="J6" s="50">
        <v>0</v>
      </c>
      <c r="K6" s="50">
        <v>0</v>
      </c>
      <c r="L6" s="50">
        <v>0</v>
      </c>
      <c r="M6" s="50">
        <v>0</v>
      </c>
    </row>
    <row r="7" spans="1:13" x14ac:dyDescent="0.25">
      <c r="A7" s="19">
        <v>3</v>
      </c>
      <c r="B7" s="35"/>
      <c r="C7" s="35"/>
      <c r="D7" s="50">
        <v>0</v>
      </c>
      <c r="E7" s="50">
        <v>0</v>
      </c>
      <c r="F7" s="50">
        <v>0</v>
      </c>
      <c r="G7" s="50">
        <v>0</v>
      </c>
      <c r="H7" s="50">
        <v>0</v>
      </c>
      <c r="I7" s="50">
        <v>0</v>
      </c>
      <c r="J7" s="50">
        <v>0</v>
      </c>
      <c r="K7" s="50">
        <v>0</v>
      </c>
      <c r="L7" s="50">
        <v>0</v>
      </c>
      <c r="M7" s="50">
        <v>0</v>
      </c>
    </row>
    <row r="8" spans="1:13" x14ac:dyDescent="0.25">
      <c r="A8" s="19">
        <v>4</v>
      </c>
      <c r="B8" s="35"/>
      <c r="C8" s="35"/>
      <c r="D8" s="50">
        <v>0</v>
      </c>
      <c r="E8" s="50">
        <v>0</v>
      </c>
      <c r="F8" s="50">
        <v>0</v>
      </c>
      <c r="G8" s="50">
        <v>0</v>
      </c>
      <c r="H8" s="50">
        <v>0</v>
      </c>
      <c r="I8" s="50">
        <v>0</v>
      </c>
      <c r="J8" s="50">
        <v>0</v>
      </c>
      <c r="K8" s="50">
        <v>0</v>
      </c>
      <c r="L8" s="50">
        <v>0</v>
      </c>
      <c r="M8" s="50">
        <v>0</v>
      </c>
    </row>
    <row r="9" spans="1:13" x14ac:dyDescent="0.25">
      <c r="A9" s="19">
        <v>5</v>
      </c>
      <c r="B9" s="35"/>
      <c r="C9" s="35"/>
      <c r="D9" s="50">
        <v>0</v>
      </c>
      <c r="E9" s="50">
        <v>0</v>
      </c>
      <c r="F9" s="50">
        <v>0</v>
      </c>
      <c r="G9" s="50">
        <v>0</v>
      </c>
      <c r="H9" s="50">
        <v>0</v>
      </c>
      <c r="I9" s="50">
        <v>0</v>
      </c>
      <c r="J9" s="50">
        <v>0</v>
      </c>
      <c r="K9" s="50">
        <v>0</v>
      </c>
      <c r="L9" s="50">
        <v>0</v>
      </c>
      <c r="M9" s="50">
        <v>0</v>
      </c>
    </row>
    <row r="10" spans="1:13" x14ac:dyDescent="0.25">
      <c r="A10" s="19">
        <v>6</v>
      </c>
      <c r="B10" s="35"/>
      <c r="C10" s="35"/>
      <c r="D10" s="50">
        <v>0</v>
      </c>
      <c r="E10" s="50">
        <v>0</v>
      </c>
      <c r="F10" s="50">
        <v>0</v>
      </c>
      <c r="G10" s="50">
        <v>0</v>
      </c>
      <c r="H10" s="50">
        <v>0</v>
      </c>
      <c r="I10" s="50">
        <v>0</v>
      </c>
      <c r="J10" s="50">
        <v>0</v>
      </c>
      <c r="K10" s="50">
        <v>0</v>
      </c>
      <c r="L10" s="50">
        <v>0</v>
      </c>
      <c r="M10" s="50">
        <v>0</v>
      </c>
    </row>
    <row r="11" spans="1:13" x14ac:dyDescent="0.25">
      <c r="A11" s="19">
        <v>7</v>
      </c>
      <c r="B11" s="35"/>
      <c r="C11" s="35"/>
      <c r="D11" s="50">
        <v>0</v>
      </c>
      <c r="E11" s="50">
        <v>0</v>
      </c>
      <c r="F11" s="50">
        <v>0</v>
      </c>
      <c r="G11" s="50">
        <v>0</v>
      </c>
      <c r="H11" s="50">
        <v>0</v>
      </c>
      <c r="I11" s="50">
        <v>0</v>
      </c>
      <c r="J11" s="50">
        <v>0</v>
      </c>
      <c r="K11" s="50">
        <v>0</v>
      </c>
      <c r="L11" s="50">
        <v>0</v>
      </c>
      <c r="M11" s="50">
        <v>0</v>
      </c>
    </row>
    <row r="12" spans="1:13" x14ac:dyDescent="0.25">
      <c r="A12" s="19">
        <v>8</v>
      </c>
      <c r="B12" s="35"/>
      <c r="C12" s="35"/>
      <c r="D12" s="50">
        <v>0</v>
      </c>
      <c r="E12" s="50">
        <v>0</v>
      </c>
      <c r="F12" s="50">
        <v>0</v>
      </c>
      <c r="G12" s="50">
        <v>0</v>
      </c>
      <c r="H12" s="50">
        <v>0</v>
      </c>
      <c r="I12" s="50">
        <v>0</v>
      </c>
      <c r="J12" s="50">
        <v>0</v>
      </c>
      <c r="K12" s="50">
        <v>0</v>
      </c>
      <c r="L12" s="50">
        <v>0</v>
      </c>
      <c r="M12" s="50">
        <v>0</v>
      </c>
    </row>
    <row r="13" spans="1:13" x14ac:dyDescent="0.25">
      <c r="A13" s="19">
        <v>9</v>
      </c>
      <c r="B13" s="35"/>
      <c r="C13" s="35"/>
      <c r="D13" s="50">
        <v>0</v>
      </c>
      <c r="E13" s="50">
        <v>0</v>
      </c>
      <c r="F13" s="50">
        <v>0</v>
      </c>
      <c r="G13" s="50">
        <v>0</v>
      </c>
      <c r="H13" s="50">
        <v>0</v>
      </c>
      <c r="I13" s="50">
        <v>0</v>
      </c>
      <c r="J13" s="50">
        <v>0</v>
      </c>
      <c r="K13" s="50">
        <v>0</v>
      </c>
      <c r="L13" s="50">
        <v>0</v>
      </c>
      <c r="M13" s="50">
        <v>0</v>
      </c>
    </row>
    <row r="14" spans="1:13" x14ac:dyDescent="0.25">
      <c r="A14" s="19">
        <v>10</v>
      </c>
      <c r="B14" s="35"/>
      <c r="C14" s="35"/>
      <c r="D14" s="50">
        <v>0</v>
      </c>
      <c r="E14" s="50">
        <v>0</v>
      </c>
      <c r="F14" s="50">
        <v>0</v>
      </c>
      <c r="G14" s="50">
        <v>0</v>
      </c>
      <c r="H14" s="50">
        <v>0</v>
      </c>
      <c r="I14" s="50">
        <v>0</v>
      </c>
      <c r="J14" s="50">
        <v>0</v>
      </c>
      <c r="K14" s="50">
        <v>0</v>
      </c>
      <c r="L14" s="50">
        <v>0</v>
      </c>
      <c r="M14" s="50">
        <v>0</v>
      </c>
    </row>
    <row r="15" spans="1:13" x14ac:dyDescent="0.25">
      <c r="A15" s="19">
        <v>11</v>
      </c>
      <c r="B15" s="35"/>
      <c r="C15" s="35"/>
      <c r="D15" s="50">
        <v>0</v>
      </c>
      <c r="E15" s="50">
        <v>0</v>
      </c>
      <c r="F15" s="50">
        <v>0</v>
      </c>
      <c r="G15" s="50">
        <v>0</v>
      </c>
      <c r="H15" s="50">
        <v>0</v>
      </c>
      <c r="I15" s="50">
        <v>0</v>
      </c>
      <c r="J15" s="50">
        <v>0</v>
      </c>
      <c r="K15" s="50">
        <v>0</v>
      </c>
      <c r="L15" s="50">
        <v>0</v>
      </c>
      <c r="M15" s="50">
        <v>0</v>
      </c>
    </row>
    <row r="16" spans="1:13" x14ac:dyDescent="0.25">
      <c r="A16" s="19">
        <v>12</v>
      </c>
      <c r="B16" s="35"/>
      <c r="C16" s="35"/>
      <c r="D16" s="50">
        <v>0</v>
      </c>
      <c r="E16" s="50">
        <v>0</v>
      </c>
      <c r="F16" s="50">
        <v>0</v>
      </c>
      <c r="G16" s="50">
        <v>0</v>
      </c>
      <c r="H16" s="50">
        <v>0</v>
      </c>
      <c r="I16" s="50">
        <v>0</v>
      </c>
      <c r="J16" s="50">
        <v>0</v>
      </c>
      <c r="K16" s="50">
        <v>0</v>
      </c>
      <c r="L16" s="50">
        <v>0</v>
      </c>
      <c r="M16" s="50">
        <v>0</v>
      </c>
    </row>
    <row r="17" spans="1:13" x14ac:dyDescent="0.25">
      <c r="A17" s="19">
        <v>13</v>
      </c>
      <c r="B17" s="35"/>
      <c r="C17" s="35"/>
      <c r="D17" s="50">
        <v>0</v>
      </c>
      <c r="E17" s="50">
        <v>0</v>
      </c>
      <c r="F17" s="50">
        <v>0</v>
      </c>
      <c r="G17" s="50">
        <v>0</v>
      </c>
      <c r="H17" s="50">
        <v>0</v>
      </c>
      <c r="I17" s="50">
        <v>0</v>
      </c>
      <c r="J17" s="50">
        <v>0</v>
      </c>
      <c r="K17" s="50">
        <v>0</v>
      </c>
      <c r="L17" s="50">
        <v>0</v>
      </c>
      <c r="M17" s="50">
        <v>0</v>
      </c>
    </row>
    <row r="18" spans="1:13" x14ac:dyDescent="0.25">
      <c r="A18" s="19">
        <v>14</v>
      </c>
      <c r="B18" s="35"/>
      <c r="C18" s="35"/>
      <c r="D18" s="50">
        <v>0</v>
      </c>
      <c r="E18" s="50">
        <v>0</v>
      </c>
      <c r="F18" s="50">
        <v>0</v>
      </c>
      <c r="G18" s="50">
        <v>0</v>
      </c>
      <c r="H18" s="50">
        <v>0</v>
      </c>
      <c r="I18" s="50">
        <v>0</v>
      </c>
      <c r="J18" s="50">
        <v>0</v>
      </c>
      <c r="K18" s="50">
        <v>0</v>
      </c>
      <c r="L18" s="50">
        <v>0</v>
      </c>
      <c r="M18" s="50">
        <v>0</v>
      </c>
    </row>
    <row r="19" spans="1:13" x14ac:dyDescent="0.25">
      <c r="A19" s="19">
        <v>15</v>
      </c>
      <c r="B19" s="35"/>
      <c r="C19" s="35"/>
      <c r="D19" s="50">
        <v>0</v>
      </c>
      <c r="E19" s="50">
        <v>0</v>
      </c>
      <c r="F19" s="50">
        <v>0</v>
      </c>
      <c r="G19" s="50">
        <v>0</v>
      </c>
      <c r="H19" s="50">
        <v>0</v>
      </c>
      <c r="I19" s="50">
        <v>0</v>
      </c>
      <c r="J19" s="50">
        <v>0</v>
      </c>
      <c r="K19" s="50">
        <v>0</v>
      </c>
      <c r="L19" s="50">
        <v>0</v>
      </c>
      <c r="M19" s="50">
        <v>0</v>
      </c>
    </row>
    <row r="20" spans="1:13" x14ac:dyDescent="0.25">
      <c r="A20" s="19">
        <v>16</v>
      </c>
      <c r="B20" s="35"/>
      <c r="C20" s="35"/>
      <c r="D20" s="50">
        <v>0</v>
      </c>
      <c r="E20" s="50">
        <v>0</v>
      </c>
      <c r="F20" s="50">
        <v>0</v>
      </c>
      <c r="G20" s="50">
        <v>0</v>
      </c>
      <c r="H20" s="50">
        <v>0</v>
      </c>
      <c r="I20" s="50">
        <v>0</v>
      </c>
      <c r="J20" s="50">
        <v>0</v>
      </c>
      <c r="K20" s="50">
        <v>0</v>
      </c>
      <c r="L20" s="50">
        <v>0</v>
      </c>
      <c r="M20" s="50">
        <v>0</v>
      </c>
    </row>
    <row r="21" spans="1:13" x14ac:dyDescent="0.25">
      <c r="A21" s="19">
        <v>17</v>
      </c>
      <c r="B21" s="35"/>
      <c r="C21" s="35"/>
      <c r="D21" s="50">
        <v>0</v>
      </c>
      <c r="E21" s="50">
        <v>0</v>
      </c>
      <c r="F21" s="50">
        <v>0</v>
      </c>
      <c r="G21" s="50">
        <v>0</v>
      </c>
      <c r="H21" s="50">
        <v>0</v>
      </c>
      <c r="I21" s="50">
        <v>0</v>
      </c>
      <c r="J21" s="50">
        <v>0</v>
      </c>
      <c r="K21" s="50">
        <v>0</v>
      </c>
      <c r="L21" s="50">
        <v>0</v>
      </c>
      <c r="M21" s="50">
        <v>0</v>
      </c>
    </row>
    <row r="22" spans="1:13" x14ac:dyDescent="0.25">
      <c r="A22" s="19">
        <v>18</v>
      </c>
      <c r="B22" s="35"/>
      <c r="C22" s="35"/>
      <c r="D22" s="50">
        <v>0</v>
      </c>
      <c r="E22" s="50">
        <v>0</v>
      </c>
      <c r="F22" s="50">
        <v>0</v>
      </c>
      <c r="G22" s="50">
        <v>0</v>
      </c>
      <c r="H22" s="50">
        <v>0</v>
      </c>
      <c r="I22" s="50">
        <v>0</v>
      </c>
      <c r="J22" s="50">
        <v>0</v>
      </c>
      <c r="K22" s="50">
        <v>0</v>
      </c>
      <c r="L22" s="50">
        <v>0</v>
      </c>
      <c r="M22" s="50">
        <v>0</v>
      </c>
    </row>
    <row r="23" spans="1:13" x14ac:dyDescent="0.25">
      <c r="A23" s="19">
        <v>19</v>
      </c>
      <c r="B23" s="35"/>
      <c r="C23" s="35"/>
      <c r="D23" s="50">
        <v>0</v>
      </c>
      <c r="E23" s="50">
        <v>0</v>
      </c>
      <c r="F23" s="50">
        <v>0</v>
      </c>
      <c r="G23" s="50">
        <v>0</v>
      </c>
      <c r="H23" s="50">
        <v>0</v>
      </c>
      <c r="I23" s="50">
        <v>0</v>
      </c>
      <c r="J23" s="50">
        <v>0</v>
      </c>
      <c r="K23" s="50">
        <v>0</v>
      </c>
      <c r="L23" s="50">
        <v>0</v>
      </c>
      <c r="M23" s="50">
        <v>0</v>
      </c>
    </row>
    <row r="24" spans="1:13" x14ac:dyDescent="0.25">
      <c r="A24" s="19">
        <v>20</v>
      </c>
      <c r="B24" s="35"/>
      <c r="C24" s="35"/>
      <c r="D24" s="50">
        <v>0</v>
      </c>
      <c r="E24" s="50">
        <v>0</v>
      </c>
      <c r="F24" s="50">
        <v>0</v>
      </c>
      <c r="G24" s="50">
        <v>0</v>
      </c>
      <c r="H24" s="50">
        <v>0</v>
      </c>
      <c r="I24" s="50">
        <v>0</v>
      </c>
      <c r="J24" s="50">
        <v>0</v>
      </c>
      <c r="K24" s="50">
        <v>0</v>
      </c>
      <c r="L24" s="50">
        <v>0</v>
      </c>
      <c r="M24" s="50">
        <v>0</v>
      </c>
    </row>
    <row r="25" spans="1:13" x14ac:dyDescent="0.25">
      <c r="A25" s="19">
        <v>21</v>
      </c>
      <c r="B25" s="35"/>
      <c r="C25" s="35"/>
      <c r="D25" s="50">
        <v>0</v>
      </c>
      <c r="E25" s="50">
        <v>0</v>
      </c>
      <c r="F25" s="50">
        <v>0</v>
      </c>
      <c r="G25" s="50">
        <v>0</v>
      </c>
      <c r="H25" s="50">
        <v>0</v>
      </c>
      <c r="I25" s="50">
        <v>0</v>
      </c>
      <c r="J25" s="50">
        <v>0</v>
      </c>
      <c r="K25" s="50">
        <v>0</v>
      </c>
      <c r="L25" s="50">
        <v>0</v>
      </c>
      <c r="M25" s="50">
        <v>0</v>
      </c>
    </row>
    <row r="26" spans="1:13" x14ac:dyDescent="0.25">
      <c r="A26" s="19">
        <v>22</v>
      </c>
      <c r="B26" s="35"/>
      <c r="C26" s="35"/>
      <c r="D26" s="50">
        <v>0</v>
      </c>
      <c r="E26" s="50">
        <v>0</v>
      </c>
      <c r="F26" s="50">
        <v>0</v>
      </c>
      <c r="G26" s="50">
        <v>0</v>
      </c>
      <c r="H26" s="50">
        <v>0</v>
      </c>
      <c r="I26" s="50">
        <v>0</v>
      </c>
      <c r="J26" s="50">
        <v>0</v>
      </c>
      <c r="K26" s="50">
        <v>0</v>
      </c>
      <c r="L26" s="50">
        <v>0</v>
      </c>
      <c r="M26" s="50">
        <v>0</v>
      </c>
    </row>
    <row r="27" spans="1:13" x14ac:dyDescent="0.25">
      <c r="A27" s="19">
        <v>23</v>
      </c>
      <c r="B27" s="35"/>
      <c r="C27" s="35"/>
      <c r="D27" s="50">
        <v>0</v>
      </c>
      <c r="E27" s="50">
        <v>0</v>
      </c>
      <c r="F27" s="50">
        <v>0</v>
      </c>
      <c r="G27" s="50">
        <v>0</v>
      </c>
      <c r="H27" s="50">
        <v>0</v>
      </c>
      <c r="I27" s="50">
        <v>0</v>
      </c>
      <c r="J27" s="50">
        <v>0</v>
      </c>
      <c r="K27" s="50">
        <v>0</v>
      </c>
      <c r="L27" s="50">
        <v>0</v>
      </c>
      <c r="M27" s="50">
        <v>0</v>
      </c>
    </row>
    <row r="28" spans="1:13" x14ac:dyDescent="0.25">
      <c r="A28" s="19">
        <v>24</v>
      </c>
      <c r="B28" s="35"/>
      <c r="C28" s="35"/>
      <c r="D28" s="50">
        <v>0</v>
      </c>
      <c r="E28" s="50">
        <v>0</v>
      </c>
      <c r="F28" s="50">
        <v>0</v>
      </c>
      <c r="G28" s="50">
        <v>0</v>
      </c>
      <c r="H28" s="50">
        <v>0</v>
      </c>
      <c r="I28" s="50">
        <v>0</v>
      </c>
      <c r="J28" s="50">
        <v>0</v>
      </c>
      <c r="K28" s="50">
        <v>0</v>
      </c>
      <c r="L28" s="50">
        <v>0</v>
      </c>
      <c r="M28" s="50">
        <v>0</v>
      </c>
    </row>
    <row r="29" spans="1:13" x14ac:dyDescent="0.25">
      <c r="A29" s="19">
        <v>25</v>
      </c>
      <c r="B29" s="35"/>
      <c r="C29" s="35"/>
      <c r="D29" s="50">
        <v>0</v>
      </c>
      <c r="E29" s="50">
        <v>0</v>
      </c>
      <c r="F29" s="50">
        <v>0</v>
      </c>
      <c r="G29" s="50">
        <v>0</v>
      </c>
      <c r="H29" s="50">
        <v>0</v>
      </c>
      <c r="I29" s="50">
        <v>0</v>
      </c>
      <c r="J29" s="50">
        <v>0</v>
      </c>
      <c r="K29" s="50">
        <v>0</v>
      </c>
      <c r="L29" s="50">
        <v>0</v>
      </c>
      <c r="M29" s="50">
        <v>0</v>
      </c>
    </row>
    <row r="30" spans="1:13" x14ac:dyDescent="0.25">
      <c r="A30" s="19">
        <v>26</v>
      </c>
      <c r="B30" s="35"/>
      <c r="C30" s="35"/>
      <c r="D30" s="50">
        <v>0</v>
      </c>
      <c r="E30" s="50">
        <v>0</v>
      </c>
      <c r="F30" s="50">
        <v>0</v>
      </c>
      <c r="G30" s="50">
        <v>0</v>
      </c>
      <c r="H30" s="50">
        <v>0</v>
      </c>
      <c r="I30" s="50">
        <v>0</v>
      </c>
      <c r="J30" s="50">
        <v>0</v>
      </c>
      <c r="K30" s="50">
        <v>0</v>
      </c>
      <c r="L30" s="50">
        <v>0</v>
      </c>
      <c r="M30" s="50">
        <v>0</v>
      </c>
    </row>
    <row r="31" spans="1:13" x14ac:dyDescent="0.25">
      <c r="A31" s="19">
        <v>27</v>
      </c>
      <c r="B31" s="35"/>
      <c r="C31" s="35"/>
      <c r="D31" s="50">
        <v>0</v>
      </c>
      <c r="E31" s="50">
        <v>0</v>
      </c>
      <c r="F31" s="50">
        <v>0</v>
      </c>
      <c r="G31" s="50">
        <v>0</v>
      </c>
      <c r="H31" s="50">
        <v>0</v>
      </c>
      <c r="I31" s="50">
        <v>0</v>
      </c>
      <c r="J31" s="50">
        <v>0</v>
      </c>
      <c r="K31" s="50">
        <v>0</v>
      </c>
      <c r="L31" s="50">
        <v>0</v>
      </c>
      <c r="M31" s="50">
        <v>0</v>
      </c>
    </row>
    <row r="32" spans="1:13" x14ac:dyDescent="0.25">
      <c r="A32" s="19">
        <v>28</v>
      </c>
      <c r="B32" s="35"/>
      <c r="C32" s="35"/>
      <c r="D32" s="50">
        <v>0</v>
      </c>
      <c r="E32" s="50">
        <v>0</v>
      </c>
      <c r="F32" s="50">
        <v>0</v>
      </c>
      <c r="G32" s="50">
        <v>0</v>
      </c>
      <c r="H32" s="50">
        <v>0</v>
      </c>
      <c r="I32" s="50">
        <v>0</v>
      </c>
      <c r="J32" s="50">
        <v>0</v>
      </c>
      <c r="K32" s="50">
        <v>0</v>
      </c>
      <c r="L32" s="50">
        <v>0</v>
      </c>
      <c r="M32" s="50">
        <v>0</v>
      </c>
    </row>
    <row r="33" spans="1:13" x14ac:dyDescent="0.25">
      <c r="A33" s="19">
        <v>29</v>
      </c>
      <c r="B33" s="35"/>
      <c r="C33" s="35"/>
      <c r="D33" s="50">
        <v>0</v>
      </c>
      <c r="E33" s="50">
        <v>0</v>
      </c>
      <c r="F33" s="50">
        <v>0</v>
      </c>
      <c r="G33" s="50">
        <v>0</v>
      </c>
      <c r="H33" s="50">
        <v>0</v>
      </c>
      <c r="I33" s="50">
        <v>0</v>
      </c>
      <c r="J33" s="50">
        <v>0</v>
      </c>
      <c r="K33" s="50">
        <v>0</v>
      </c>
      <c r="L33" s="50">
        <v>0</v>
      </c>
      <c r="M33" s="50">
        <v>0</v>
      </c>
    </row>
    <row r="34" spans="1:13" x14ac:dyDescent="0.25">
      <c r="A34" s="19">
        <v>30</v>
      </c>
      <c r="B34" s="35"/>
      <c r="C34" s="35"/>
      <c r="D34" s="50">
        <v>0</v>
      </c>
      <c r="E34" s="50">
        <v>0</v>
      </c>
      <c r="F34" s="50">
        <v>0</v>
      </c>
      <c r="G34" s="50">
        <v>0</v>
      </c>
      <c r="H34" s="50">
        <v>0</v>
      </c>
      <c r="I34" s="50">
        <v>0</v>
      </c>
      <c r="J34" s="50">
        <v>0</v>
      </c>
      <c r="K34" s="50">
        <v>0</v>
      </c>
      <c r="L34" s="50">
        <v>0</v>
      </c>
      <c r="M34" s="50">
        <v>0</v>
      </c>
    </row>
    <row r="35" spans="1:13" x14ac:dyDescent="0.25">
      <c r="A35" s="19">
        <v>31</v>
      </c>
      <c r="B35" s="35"/>
      <c r="C35" s="35"/>
      <c r="D35" s="50">
        <v>0</v>
      </c>
      <c r="E35" s="50">
        <v>0</v>
      </c>
      <c r="F35" s="50">
        <v>0</v>
      </c>
      <c r="G35" s="50">
        <v>0</v>
      </c>
      <c r="H35" s="50">
        <v>0</v>
      </c>
      <c r="I35" s="50">
        <v>0</v>
      </c>
      <c r="J35" s="50">
        <v>0</v>
      </c>
      <c r="K35" s="50">
        <v>0</v>
      </c>
      <c r="L35" s="50">
        <v>0</v>
      </c>
      <c r="M35" s="50">
        <v>0</v>
      </c>
    </row>
    <row r="36" spans="1:13" x14ac:dyDescent="0.25">
      <c r="A36" s="19">
        <v>32</v>
      </c>
      <c r="B36" s="35"/>
      <c r="C36" s="35"/>
      <c r="D36" s="50">
        <v>0</v>
      </c>
      <c r="E36" s="50">
        <v>0</v>
      </c>
      <c r="F36" s="50">
        <v>0</v>
      </c>
      <c r="G36" s="50">
        <v>0</v>
      </c>
      <c r="H36" s="50">
        <v>0</v>
      </c>
      <c r="I36" s="50">
        <v>0</v>
      </c>
      <c r="J36" s="50">
        <v>0</v>
      </c>
      <c r="K36" s="50">
        <v>0</v>
      </c>
      <c r="L36" s="50">
        <v>0</v>
      </c>
      <c r="M36" s="50">
        <v>0</v>
      </c>
    </row>
    <row r="37" spans="1:13" x14ac:dyDescent="0.25">
      <c r="A37" s="19">
        <v>33</v>
      </c>
      <c r="B37" s="35"/>
      <c r="C37" s="35"/>
      <c r="D37" s="50">
        <v>0</v>
      </c>
      <c r="E37" s="50">
        <v>0</v>
      </c>
      <c r="F37" s="50">
        <v>0</v>
      </c>
      <c r="G37" s="50">
        <v>0</v>
      </c>
      <c r="H37" s="50">
        <v>0</v>
      </c>
      <c r="I37" s="50">
        <v>0</v>
      </c>
      <c r="J37" s="50">
        <v>0</v>
      </c>
      <c r="K37" s="50">
        <v>0</v>
      </c>
      <c r="L37" s="50">
        <v>0</v>
      </c>
      <c r="M37" s="50">
        <v>0</v>
      </c>
    </row>
    <row r="38" spans="1:13" x14ac:dyDescent="0.25">
      <c r="A38" s="19">
        <v>34</v>
      </c>
      <c r="B38" s="35"/>
      <c r="C38" s="35"/>
      <c r="D38" s="50">
        <v>0</v>
      </c>
      <c r="E38" s="50">
        <v>0</v>
      </c>
      <c r="F38" s="50">
        <v>0</v>
      </c>
      <c r="G38" s="50">
        <v>0</v>
      </c>
      <c r="H38" s="50">
        <v>0</v>
      </c>
      <c r="I38" s="50">
        <v>0</v>
      </c>
      <c r="J38" s="50">
        <v>0</v>
      </c>
      <c r="K38" s="50">
        <v>0</v>
      </c>
      <c r="L38" s="50">
        <v>0</v>
      </c>
      <c r="M38" s="50">
        <v>0</v>
      </c>
    </row>
    <row r="39" spans="1:13" x14ac:dyDescent="0.25">
      <c r="A39" s="19">
        <v>35</v>
      </c>
      <c r="B39" s="35"/>
      <c r="C39" s="35"/>
      <c r="D39" s="50">
        <v>0</v>
      </c>
      <c r="E39" s="50">
        <v>0</v>
      </c>
      <c r="F39" s="50">
        <v>0</v>
      </c>
      <c r="G39" s="50">
        <v>0</v>
      </c>
      <c r="H39" s="50">
        <v>0</v>
      </c>
      <c r="I39" s="50">
        <v>0</v>
      </c>
      <c r="J39" s="50">
        <v>0</v>
      </c>
      <c r="K39" s="50">
        <v>0</v>
      </c>
      <c r="L39" s="50">
        <v>0</v>
      </c>
      <c r="M39" s="50">
        <v>0</v>
      </c>
    </row>
    <row r="40" spans="1:13" x14ac:dyDescent="0.25">
      <c r="A40" s="19">
        <v>36</v>
      </c>
      <c r="B40" s="35"/>
      <c r="C40" s="35"/>
      <c r="D40" s="50">
        <v>0</v>
      </c>
      <c r="E40" s="50">
        <v>0</v>
      </c>
      <c r="F40" s="50">
        <v>0</v>
      </c>
      <c r="G40" s="50">
        <v>0</v>
      </c>
      <c r="H40" s="50">
        <v>0</v>
      </c>
      <c r="I40" s="50">
        <v>0</v>
      </c>
      <c r="J40" s="50">
        <v>0</v>
      </c>
      <c r="K40" s="50">
        <v>0</v>
      </c>
      <c r="L40" s="50">
        <v>0</v>
      </c>
      <c r="M40" s="50">
        <v>0</v>
      </c>
    </row>
    <row r="41" spans="1:13" x14ac:dyDescent="0.25">
      <c r="A41" s="19">
        <v>37</v>
      </c>
      <c r="B41" s="35"/>
      <c r="C41" s="35"/>
      <c r="D41" s="50">
        <v>0</v>
      </c>
      <c r="E41" s="50">
        <v>0</v>
      </c>
      <c r="F41" s="50">
        <v>0</v>
      </c>
      <c r="G41" s="50">
        <v>0</v>
      </c>
      <c r="H41" s="50">
        <v>0</v>
      </c>
      <c r="I41" s="50">
        <v>0</v>
      </c>
      <c r="J41" s="50">
        <v>0</v>
      </c>
      <c r="K41" s="50">
        <v>0</v>
      </c>
      <c r="L41" s="50">
        <v>0</v>
      </c>
      <c r="M41" s="50">
        <v>0</v>
      </c>
    </row>
    <row r="42" spans="1:13" x14ac:dyDescent="0.25">
      <c r="A42" s="19">
        <v>38</v>
      </c>
      <c r="B42" s="35"/>
      <c r="C42" s="35"/>
      <c r="D42" s="50">
        <v>0</v>
      </c>
      <c r="E42" s="50">
        <v>0</v>
      </c>
      <c r="F42" s="50">
        <v>0</v>
      </c>
      <c r="G42" s="50">
        <v>0</v>
      </c>
      <c r="H42" s="50">
        <v>0</v>
      </c>
      <c r="I42" s="50">
        <v>0</v>
      </c>
      <c r="J42" s="50">
        <v>0</v>
      </c>
      <c r="K42" s="50">
        <v>0</v>
      </c>
      <c r="L42" s="50">
        <v>0</v>
      </c>
      <c r="M42" s="50">
        <v>0</v>
      </c>
    </row>
    <row r="43" spans="1:13" x14ac:dyDescent="0.25">
      <c r="A43" s="19">
        <v>39</v>
      </c>
      <c r="B43" s="35"/>
      <c r="C43" s="35"/>
      <c r="D43" s="50">
        <v>0</v>
      </c>
      <c r="E43" s="50">
        <v>0</v>
      </c>
      <c r="F43" s="50">
        <v>0</v>
      </c>
      <c r="G43" s="50">
        <v>0</v>
      </c>
      <c r="H43" s="50">
        <v>0</v>
      </c>
      <c r="I43" s="50">
        <v>0</v>
      </c>
      <c r="J43" s="50">
        <v>0</v>
      </c>
      <c r="K43" s="50">
        <v>0</v>
      </c>
      <c r="L43" s="50">
        <v>0</v>
      </c>
      <c r="M43" s="50">
        <v>0</v>
      </c>
    </row>
    <row r="44" spans="1:13" x14ac:dyDescent="0.25">
      <c r="A44" s="19">
        <v>40</v>
      </c>
      <c r="B44" s="35"/>
      <c r="C44" s="35"/>
      <c r="D44" s="50">
        <v>0</v>
      </c>
      <c r="E44" s="50">
        <v>0</v>
      </c>
      <c r="F44" s="50">
        <v>0</v>
      </c>
      <c r="G44" s="50">
        <v>0</v>
      </c>
      <c r="H44" s="50">
        <v>0</v>
      </c>
      <c r="I44" s="50">
        <v>0</v>
      </c>
      <c r="J44" s="50">
        <v>0</v>
      </c>
      <c r="K44" s="50">
        <v>0</v>
      </c>
      <c r="L44" s="50">
        <v>0</v>
      </c>
      <c r="M44" s="50">
        <v>0</v>
      </c>
    </row>
    <row r="45" spans="1:13" x14ac:dyDescent="0.25">
      <c r="A45" s="19">
        <v>41</v>
      </c>
      <c r="B45" s="35"/>
      <c r="C45" s="35"/>
      <c r="D45" s="50">
        <v>0</v>
      </c>
      <c r="E45" s="50">
        <v>0</v>
      </c>
      <c r="F45" s="50">
        <v>0</v>
      </c>
      <c r="G45" s="50">
        <v>0</v>
      </c>
      <c r="H45" s="50">
        <v>0</v>
      </c>
      <c r="I45" s="50">
        <v>0</v>
      </c>
      <c r="J45" s="50">
        <v>0</v>
      </c>
      <c r="K45" s="50">
        <v>0</v>
      </c>
      <c r="L45" s="50">
        <v>0</v>
      </c>
      <c r="M45" s="50">
        <v>0</v>
      </c>
    </row>
    <row r="46" spans="1:13" x14ac:dyDescent="0.25">
      <c r="A46" s="19">
        <v>42</v>
      </c>
      <c r="B46" s="35"/>
      <c r="C46" s="35"/>
      <c r="D46" s="50">
        <v>0</v>
      </c>
      <c r="E46" s="50">
        <v>0</v>
      </c>
      <c r="F46" s="50">
        <v>0</v>
      </c>
      <c r="G46" s="50">
        <v>0</v>
      </c>
      <c r="H46" s="50">
        <v>0</v>
      </c>
      <c r="I46" s="50">
        <v>0</v>
      </c>
      <c r="J46" s="50">
        <v>0</v>
      </c>
      <c r="K46" s="50">
        <v>0</v>
      </c>
      <c r="L46" s="50">
        <v>0</v>
      </c>
      <c r="M46" s="50">
        <v>0</v>
      </c>
    </row>
    <row r="47" spans="1:13" x14ac:dyDescent="0.25">
      <c r="A47" s="19">
        <v>43</v>
      </c>
      <c r="B47" s="35"/>
      <c r="C47" s="35"/>
      <c r="D47" s="50">
        <v>0</v>
      </c>
      <c r="E47" s="50">
        <v>0</v>
      </c>
      <c r="F47" s="50">
        <v>0</v>
      </c>
      <c r="G47" s="50">
        <v>0</v>
      </c>
      <c r="H47" s="50">
        <v>0</v>
      </c>
      <c r="I47" s="50">
        <v>0</v>
      </c>
      <c r="J47" s="50">
        <v>0</v>
      </c>
      <c r="K47" s="50">
        <v>0</v>
      </c>
      <c r="L47" s="50">
        <v>0</v>
      </c>
      <c r="M47" s="50">
        <v>0</v>
      </c>
    </row>
    <row r="48" spans="1:13" x14ac:dyDescent="0.25">
      <c r="A48" s="19">
        <v>44</v>
      </c>
      <c r="B48" s="35"/>
      <c r="C48" s="35"/>
      <c r="D48" s="50">
        <v>0</v>
      </c>
      <c r="E48" s="50">
        <v>0</v>
      </c>
      <c r="F48" s="50">
        <v>0</v>
      </c>
      <c r="G48" s="50">
        <v>0</v>
      </c>
      <c r="H48" s="50">
        <v>0</v>
      </c>
      <c r="I48" s="50">
        <v>0</v>
      </c>
      <c r="J48" s="50">
        <v>0</v>
      </c>
      <c r="K48" s="50">
        <v>0</v>
      </c>
      <c r="L48" s="50">
        <v>0</v>
      </c>
      <c r="M48" s="50">
        <v>0</v>
      </c>
    </row>
    <row r="49" spans="1:13" x14ac:dyDescent="0.25">
      <c r="A49" s="19">
        <v>45</v>
      </c>
      <c r="B49" s="35"/>
      <c r="C49" s="35"/>
      <c r="D49" s="50">
        <v>0</v>
      </c>
      <c r="E49" s="50">
        <v>0</v>
      </c>
      <c r="F49" s="50">
        <v>0</v>
      </c>
      <c r="G49" s="50">
        <v>0</v>
      </c>
      <c r="H49" s="50">
        <v>0</v>
      </c>
      <c r="I49" s="50">
        <v>0</v>
      </c>
      <c r="J49" s="50">
        <v>0</v>
      </c>
      <c r="K49" s="50">
        <v>0</v>
      </c>
      <c r="L49" s="50">
        <v>0</v>
      </c>
      <c r="M49" s="50">
        <v>0</v>
      </c>
    </row>
    <row r="50" spans="1:13" x14ac:dyDescent="0.25">
      <c r="A50" s="19">
        <v>46</v>
      </c>
      <c r="B50" s="35"/>
      <c r="C50" s="35"/>
      <c r="D50" s="50">
        <v>0</v>
      </c>
      <c r="E50" s="50">
        <v>0</v>
      </c>
      <c r="F50" s="50">
        <v>0</v>
      </c>
      <c r="G50" s="50">
        <v>0</v>
      </c>
      <c r="H50" s="50">
        <v>0</v>
      </c>
      <c r="I50" s="50">
        <v>0</v>
      </c>
      <c r="J50" s="50">
        <v>0</v>
      </c>
      <c r="K50" s="50">
        <v>0</v>
      </c>
      <c r="L50" s="50">
        <v>0</v>
      </c>
      <c r="M50" s="50">
        <v>0</v>
      </c>
    </row>
    <row r="51" spans="1:13" x14ac:dyDescent="0.25">
      <c r="A51" s="19">
        <v>47</v>
      </c>
      <c r="B51" s="35"/>
      <c r="C51" s="35"/>
      <c r="D51" s="50">
        <v>0</v>
      </c>
      <c r="E51" s="50">
        <v>0</v>
      </c>
      <c r="F51" s="50">
        <v>0</v>
      </c>
      <c r="G51" s="50">
        <v>0</v>
      </c>
      <c r="H51" s="50">
        <v>0</v>
      </c>
      <c r="I51" s="50">
        <v>0</v>
      </c>
      <c r="J51" s="50">
        <v>0</v>
      </c>
      <c r="K51" s="50">
        <v>0</v>
      </c>
      <c r="L51" s="50">
        <v>0</v>
      </c>
      <c r="M51" s="50">
        <v>0</v>
      </c>
    </row>
    <row r="52" spans="1:13" x14ac:dyDescent="0.25">
      <c r="A52" s="19">
        <v>48</v>
      </c>
      <c r="B52" s="35"/>
      <c r="C52" s="35"/>
      <c r="D52" s="50">
        <v>0</v>
      </c>
      <c r="E52" s="50">
        <v>0</v>
      </c>
      <c r="F52" s="50">
        <v>0</v>
      </c>
      <c r="G52" s="50">
        <v>0</v>
      </c>
      <c r="H52" s="50">
        <v>0</v>
      </c>
      <c r="I52" s="50">
        <v>0</v>
      </c>
      <c r="J52" s="50">
        <v>0</v>
      </c>
      <c r="K52" s="50">
        <v>0</v>
      </c>
      <c r="L52" s="50">
        <v>0</v>
      </c>
      <c r="M52" s="50">
        <v>0</v>
      </c>
    </row>
    <row r="53" spans="1:13" x14ac:dyDescent="0.25">
      <c r="A53" s="19">
        <v>49</v>
      </c>
      <c r="B53" s="35"/>
      <c r="C53" s="35"/>
      <c r="D53" s="50">
        <v>0</v>
      </c>
      <c r="E53" s="50">
        <v>0</v>
      </c>
      <c r="F53" s="50">
        <v>0</v>
      </c>
      <c r="G53" s="50">
        <v>0</v>
      </c>
      <c r="H53" s="50">
        <v>0</v>
      </c>
      <c r="I53" s="50">
        <v>0</v>
      </c>
      <c r="J53" s="50">
        <v>0</v>
      </c>
      <c r="K53" s="50">
        <v>0</v>
      </c>
      <c r="L53" s="50">
        <v>0</v>
      </c>
      <c r="M53" s="50">
        <v>0</v>
      </c>
    </row>
    <row r="54" spans="1:13" x14ac:dyDescent="0.25">
      <c r="A54" s="19">
        <v>50</v>
      </c>
      <c r="B54" s="35"/>
      <c r="C54" s="35"/>
      <c r="D54" s="50">
        <v>0</v>
      </c>
      <c r="E54" s="50">
        <v>0</v>
      </c>
      <c r="F54" s="50">
        <v>0</v>
      </c>
      <c r="G54" s="50">
        <v>0</v>
      </c>
      <c r="H54" s="50">
        <v>0</v>
      </c>
      <c r="I54" s="50">
        <v>0</v>
      </c>
      <c r="J54" s="50">
        <v>0</v>
      </c>
      <c r="K54" s="50">
        <v>0</v>
      </c>
      <c r="L54" s="50">
        <v>0</v>
      </c>
      <c r="M54" s="50">
        <v>0</v>
      </c>
    </row>
    <row r="55" spans="1:13" x14ac:dyDescent="0.25">
      <c r="A55" s="19">
        <v>51</v>
      </c>
      <c r="B55" s="35"/>
      <c r="C55" s="35"/>
      <c r="D55" s="50">
        <v>0</v>
      </c>
      <c r="E55" s="50">
        <v>0</v>
      </c>
      <c r="F55" s="50">
        <v>0</v>
      </c>
      <c r="G55" s="50">
        <v>0</v>
      </c>
      <c r="H55" s="50">
        <v>0</v>
      </c>
      <c r="I55" s="50">
        <v>0</v>
      </c>
      <c r="J55" s="50">
        <v>0</v>
      </c>
      <c r="K55" s="50">
        <v>0</v>
      </c>
      <c r="L55" s="50">
        <v>0</v>
      </c>
      <c r="M55" s="50">
        <v>0</v>
      </c>
    </row>
    <row r="56" spans="1:13" x14ac:dyDescent="0.25">
      <c r="A56" s="19">
        <v>52</v>
      </c>
      <c r="B56" s="35"/>
      <c r="C56" s="35"/>
      <c r="D56" s="50">
        <v>0</v>
      </c>
      <c r="E56" s="50">
        <v>0</v>
      </c>
      <c r="F56" s="50">
        <v>0</v>
      </c>
      <c r="G56" s="50">
        <v>0</v>
      </c>
      <c r="H56" s="50">
        <v>0</v>
      </c>
      <c r="I56" s="50">
        <v>0</v>
      </c>
      <c r="J56" s="50">
        <v>0</v>
      </c>
      <c r="K56" s="50">
        <v>0</v>
      </c>
      <c r="L56" s="50">
        <v>0</v>
      </c>
      <c r="M56" s="50">
        <v>0</v>
      </c>
    </row>
    <row r="57" spans="1:13" x14ac:dyDescent="0.25">
      <c r="A57" s="19">
        <v>53</v>
      </c>
      <c r="B57" s="35"/>
      <c r="C57" s="35"/>
      <c r="D57" s="50">
        <v>0</v>
      </c>
      <c r="E57" s="50">
        <v>0</v>
      </c>
      <c r="F57" s="50">
        <v>0</v>
      </c>
      <c r="G57" s="50">
        <v>0</v>
      </c>
      <c r="H57" s="50">
        <v>0</v>
      </c>
      <c r="I57" s="50">
        <v>0</v>
      </c>
      <c r="J57" s="50">
        <v>0</v>
      </c>
      <c r="K57" s="50">
        <v>0</v>
      </c>
      <c r="L57" s="50">
        <v>0</v>
      </c>
      <c r="M57" s="50">
        <v>0</v>
      </c>
    </row>
    <row r="58" spans="1:13" x14ac:dyDescent="0.25">
      <c r="A58" s="19">
        <v>54</v>
      </c>
      <c r="B58" s="35"/>
      <c r="C58" s="35"/>
      <c r="D58" s="50">
        <v>0</v>
      </c>
      <c r="E58" s="50">
        <v>0</v>
      </c>
      <c r="F58" s="50">
        <v>0</v>
      </c>
      <c r="G58" s="50">
        <v>0</v>
      </c>
      <c r="H58" s="50">
        <v>0</v>
      </c>
      <c r="I58" s="50">
        <v>0</v>
      </c>
      <c r="J58" s="50">
        <v>0</v>
      </c>
      <c r="K58" s="50">
        <v>0</v>
      </c>
      <c r="L58" s="50">
        <v>0</v>
      </c>
      <c r="M58" s="50">
        <v>0</v>
      </c>
    </row>
    <row r="59" spans="1:13" x14ac:dyDescent="0.25">
      <c r="A59" s="19">
        <v>55</v>
      </c>
      <c r="B59" s="35"/>
      <c r="C59" s="35"/>
      <c r="D59" s="50">
        <v>0</v>
      </c>
      <c r="E59" s="50">
        <v>0</v>
      </c>
      <c r="F59" s="50">
        <v>0</v>
      </c>
      <c r="G59" s="50">
        <v>0</v>
      </c>
      <c r="H59" s="50">
        <v>0</v>
      </c>
      <c r="I59" s="50">
        <v>0</v>
      </c>
      <c r="J59" s="50">
        <v>0</v>
      </c>
      <c r="K59" s="50">
        <v>0</v>
      </c>
      <c r="L59" s="50">
        <v>0</v>
      </c>
      <c r="M59" s="50">
        <v>0</v>
      </c>
    </row>
    <row r="60" spans="1:13" x14ac:dyDescent="0.25">
      <c r="A60" s="19">
        <v>56</v>
      </c>
      <c r="B60" s="35"/>
      <c r="C60" s="35"/>
      <c r="D60" s="50">
        <v>0</v>
      </c>
      <c r="E60" s="50">
        <v>0</v>
      </c>
      <c r="F60" s="50">
        <v>0</v>
      </c>
      <c r="G60" s="50">
        <v>0</v>
      </c>
      <c r="H60" s="50">
        <v>0</v>
      </c>
      <c r="I60" s="50">
        <v>0</v>
      </c>
      <c r="J60" s="50">
        <v>0</v>
      </c>
      <c r="K60" s="50">
        <v>0</v>
      </c>
      <c r="L60" s="50">
        <v>0</v>
      </c>
      <c r="M60" s="50">
        <v>0</v>
      </c>
    </row>
    <row r="61" spans="1:13" x14ac:dyDescent="0.25">
      <c r="A61" s="19">
        <v>57</v>
      </c>
      <c r="B61" s="35"/>
      <c r="C61" s="35"/>
      <c r="D61" s="50">
        <v>0</v>
      </c>
      <c r="E61" s="50">
        <v>0</v>
      </c>
      <c r="F61" s="50">
        <v>0</v>
      </c>
      <c r="G61" s="50">
        <v>0</v>
      </c>
      <c r="H61" s="50">
        <v>0</v>
      </c>
      <c r="I61" s="50">
        <v>0</v>
      </c>
      <c r="J61" s="50">
        <v>0</v>
      </c>
      <c r="K61" s="50">
        <v>0</v>
      </c>
      <c r="L61" s="50">
        <v>0</v>
      </c>
      <c r="M61" s="50">
        <v>0</v>
      </c>
    </row>
    <row r="62" spans="1:13" x14ac:dyDescent="0.25">
      <c r="A62" s="19">
        <v>58</v>
      </c>
      <c r="B62" s="35"/>
      <c r="C62" s="35"/>
      <c r="D62" s="50">
        <v>0</v>
      </c>
      <c r="E62" s="50">
        <v>0</v>
      </c>
      <c r="F62" s="50">
        <v>0</v>
      </c>
      <c r="G62" s="50">
        <v>0</v>
      </c>
      <c r="H62" s="50">
        <v>0</v>
      </c>
      <c r="I62" s="50">
        <v>0</v>
      </c>
      <c r="J62" s="50">
        <v>0</v>
      </c>
      <c r="K62" s="50">
        <v>0</v>
      </c>
      <c r="L62" s="50">
        <v>0</v>
      </c>
      <c r="M62" s="50">
        <v>0</v>
      </c>
    </row>
    <row r="63" spans="1:13" x14ac:dyDescent="0.25">
      <c r="A63" s="19">
        <v>59</v>
      </c>
      <c r="B63" s="35"/>
      <c r="C63" s="35"/>
      <c r="D63" s="50">
        <v>0</v>
      </c>
      <c r="E63" s="50">
        <v>0</v>
      </c>
      <c r="F63" s="50">
        <v>0</v>
      </c>
      <c r="G63" s="50">
        <v>0</v>
      </c>
      <c r="H63" s="50">
        <v>0</v>
      </c>
      <c r="I63" s="50">
        <v>0</v>
      </c>
      <c r="J63" s="50">
        <v>0</v>
      </c>
      <c r="K63" s="50">
        <v>0</v>
      </c>
      <c r="L63" s="50">
        <v>0</v>
      </c>
      <c r="M63" s="50">
        <v>0</v>
      </c>
    </row>
  </sheetData>
  <sheetProtection password="C97A" sheet="1" objects="1" scenarios="1" selectLockedCells="1"/>
  <mergeCells count="3">
    <mergeCell ref="A1:M1"/>
    <mergeCell ref="A2:C2"/>
    <mergeCell ref="A3:M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Normal="100" workbookViewId="0">
      <selection activeCell="L4" sqref="L4"/>
    </sheetView>
  </sheetViews>
  <sheetFormatPr defaultRowHeight="15" x14ac:dyDescent="0.25"/>
  <cols>
    <col min="1" max="1" width="58.140625" customWidth="1"/>
    <col min="2" max="12" width="17.7109375" customWidth="1"/>
    <col min="13" max="15" width="9.140625" customWidth="1"/>
  </cols>
  <sheetData>
    <row r="1" spans="1:15" ht="57.75" customHeight="1" thickBot="1" x14ac:dyDescent="0.3">
      <c r="A1" s="118" t="s">
        <v>113</v>
      </c>
      <c r="B1" s="119"/>
      <c r="C1" s="119"/>
      <c r="D1" s="119"/>
      <c r="E1" s="119"/>
      <c r="F1" s="119"/>
      <c r="G1" s="119"/>
      <c r="H1" s="119"/>
      <c r="I1" s="119"/>
      <c r="J1" s="119"/>
      <c r="K1" s="119"/>
      <c r="L1" s="120"/>
      <c r="M1" s="22"/>
      <c r="N1" s="22"/>
      <c r="O1" s="22"/>
    </row>
    <row r="2" spans="1:15" ht="18.75" x14ac:dyDescent="0.3">
      <c r="A2" s="116" t="s">
        <v>101</v>
      </c>
      <c r="B2" s="117"/>
      <c r="C2" s="117"/>
      <c r="D2" s="117"/>
      <c r="E2" s="117"/>
      <c r="F2" s="117"/>
      <c r="G2" s="117"/>
      <c r="H2" s="117"/>
      <c r="I2" s="117"/>
      <c r="J2" s="117"/>
      <c r="K2" s="117"/>
      <c r="L2" s="117"/>
    </row>
    <row r="3" spans="1:15" x14ac:dyDescent="0.25">
      <c r="A3" s="15" t="s">
        <v>82</v>
      </c>
      <c r="B3" s="16" t="s">
        <v>21</v>
      </c>
      <c r="C3" s="17" t="s">
        <v>47</v>
      </c>
      <c r="D3" s="17" t="s">
        <v>48</v>
      </c>
      <c r="E3" s="17" t="s">
        <v>49</v>
      </c>
      <c r="F3" s="17" t="s">
        <v>50</v>
      </c>
      <c r="G3" s="17" t="s">
        <v>53</v>
      </c>
      <c r="H3" s="17" t="s">
        <v>54</v>
      </c>
      <c r="I3" s="17" t="s">
        <v>55</v>
      </c>
      <c r="J3" s="17" t="s">
        <v>56</v>
      </c>
      <c r="K3" s="17" t="s">
        <v>62</v>
      </c>
      <c r="L3" s="17" t="s">
        <v>138</v>
      </c>
    </row>
    <row r="4" spans="1:15" x14ac:dyDescent="0.25">
      <c r="A4" s="13" t="s">
        <v>63</v>
      </c>
      <c r="B4" s="93">
        <f t="shared" ref="B4:B9" si="0">SUM(C4:L4)</f>
        <v>0</v>
      </c>
      <c r="C4" s="14">
        <f>'Implementation Services'!F67</f>
        <v>0</v>
      </c>
      <c r="D4" s="14">
        <f>'Implementation Services'!G67</f>
        <v>0</v>
      </c>
      <c r="E4" s="14">
        <f>'Implementation Services'!H67</f>
        <v>0</v>
      </c>
      <c r="F4" s="14">
        <f>'Implementation Services'!I67</f>
        <v>0</v>
      </c>
      <c r="G4" s="14">
        <f>'Implementation Services'!J67</f>
        <v>0</v>
      </c>
      <c r="H4" s="14">
        <v>0</v>
      </c>
      <c r="I4" s="14">
        <v>0</v>
      </c>
      <c r="J4" s="14">
        <v>0</v>
      </c>
      <c r="K4" s="14">
        <v>0</v>
      </c>
      <c r="L4" s="14">
        <v>0</v>
      </c>
    </row>
    <row r="5" spans="1:15" x14ac:dyDescent="0.25">
      <c r="A5" s="13" t="s">
        <v>64</v>
      </c>
      <c r="B5" s="93">
        <f t="shared" si="0"/>
        <v>0</v>
      </c>
      <c r="C5" s="14">
        <v>0</v>
      </c>
      <c r="D5" s="14">
        <f>'Ongoing Support Services'!D8</f>
        <v>0</v>
      </c>
      <c r="E5" s="14">
        <f>'Ongoing Support Services'!E8</f>
        <v>0</v>
      </c>
      <c r="F5" s="14">
        <f>'Ongoing Support Services'!F8</f>
        <v>0</v>
      </c>
      <c r="G5" s="14">
        <f>'Ongoing Support Services'!G8</f>
        <v>0</v>
      </c>
      <c r="H5" s="14">
        <f>'Ongoing Support Services'!H8</f>
        <v>0</v>
      </c>
      <c r="I5" s="14">
        <f>'Ongoing Support Services'!I8</f>
        <v>0</v>
      </c>
      <c r="J5" s="14">
        <f>'Ongoing Support Services'!J8</f>
        <v>0</v>
      </c>
      <c r="K5" s="14">
        <f>'Ongoing Support Services'!K8</f>
        <v>0</v>
      </c>
      <c r="L5" s="14">
        <f>'Ongoing Support Services'!L8</f>
        <v>0</v>
      </c>
    </row>
    <row r="6" spans="1:15" x14ac:dyDescent="0.25">
      <c r="A6" s="13" t="s">
        <v>65</v>
      </c>
      <c r="B6" s="93">
        <f t="shared" si="0"/>
        <v>0</v>
      </c>
      <c r="C6" s="14">
        <f>'Vendor COTS Product Pricing'!D13</f>
        <v>0</v>
      </c>
      <c r="D6" s="14">
        <f>'Vendor COTS Product Pricing'!E13</f>
        <v>0</v>
      </c>
      <c r="E6" s="14">
        <f>'Vendor COTS Product Pricing'!F13</f>
        <v>0</v>
      </c>
      <c r="F6" s="14">
        <f>'Vendor COTS Product Pricing'!G13</f>
        <v>0</v>
      </c>
      <c r="G6" s="14">
        <f>'Vendor COTS Product Pricing'!H13</f>
        <v>0</v>
      </c>
      <c r="H6" s="14">
        <f>'Vendor COTS Product Pricing'!I13</f>
        <v>0</v>
      </c>
      <c r="I6" s="14">
        <f>'Vendor COTS Product Pricing'!J13</f>
        <v>0</v>
      </c>
      <c r="J6" s="14">
        <f>'Vendor COTS Product Pricing'!K13</f>
        <v>0</v>
      </c>
      <c r="K6" s="14">
        <f>'Vendor COTS Product Pricing'!L13</f>
        <v>0</v>
      </c>
      <c r="L6" s="14">
        <f>'Vendor COTS Product Pricing'!M13</f>
        <v>0</v>
      </c>
    </row>
    <row r="7" spans="1:15" x14ac:dyDescent="0.25">
      <c r="A7" s="13" t="s">
        <v>66</v>
      </c>
      <c r="B7" s="93">
        <f t="shared" si="0"/>
        <v>0</v>
      </c>
      <c r="C7" s="14">
        <f>'Third Party Product Pricing'!F21</f>
        <v>0</v>
      </c>
      <c r="D7" s="14">
        <f>'Third Party Product Pricing'!G21</f>
        <v>0</v>
      </c>
      <c r="E7" s="14">
        <f>'Third Party Product Pricing'!H21</f>
        <v>0</v>
      </c>
      <c r="F7" s="14">
        <f>'Third Party Product Pricing'!I21</f>
        <v>0</v>
      </c>
      <c r="G7" s="14">
        <f>'Third Party Product Pricing'!J21</f>
        <v>0</v>
      </c>
      <c r="H7" s="14">
        <f>'Third Party Product Pricing'!K21</f>
        <v>0</v>
      </c>
      <c r="I7" s="14">
        <f>'Third Party Product Pricing'!L21</f>
        <v>0</v>
      </c>
      <c r="J7" s="14">
        <f>'Third Party Product Pricing'!M21</f>
        <v>0</v>
      </c>
      <c r="K7" s="14">
        <f>'Third Party Product Pricing'!N21</f>
        <v>0</v>
      </c>
      <c r="L7" s="14">
        <f>'Third Party Product Pricing'!O21</f>
        <v>0</v>
      </c>
    </row>
    <row r="8" spans="1:15" x14ac:dyDescent="0.25">
      <c r="A8" s="13" t="s">
        <v>67</v>
      </c>
      <c r="B8" s="93">
        <f t="shared" si="0"/>
        <v>0</v>
      </c>
      <c r="C8" s="14">
        <f>'Hardware Pricing'!G21</f>
        <v>0</v>
      </c>
      <c r="D8" s="14">
        <f>'Hardware Pricing'!H21</f>
        <v>0</v>
      </c>
      <c r="E8" s="14">
        <f>'Hardware Pricing'!I21</f>
        <v>0</v>
      </c>
      <c r="F8" s="14">
        <f>'Hardware Pricing'!J21</f>
        <v>0</v>
      </c>
      <c r="G8" s="14">
        <f>'Hardware Pricing'!K21</f>
        <v>0</v>
      </c>
      <c r="H8" s="14">
        <f>'Hardware Pricing'!L21</f>
        <v>0</v>
      </c>
      <c r="I8" s="14">
        <f>'Hardware Pricing'!M21</f>
        <v>0</v>
      </c>
      <c r="J8" s="14">
        <f>'Hardware Pricing'!N21</f>
        <v>0</v>
      </c>
      <c r="K8" s="14">
        <f>'Hardware Pricing'!O21</f>
        <v>0</v>
      </c>
      <c r="L8" s="14">
        <f>'Hardware Pricing'!P21</f>
        <v>0</v>
      </c>
    </row>
    <row r="9" spans="1:15" x14ac:dyDescent="0.25">
      <c r="A9" s="13" t="s">
        <v>81</v>
      </c>
      <c r="B9" s="93">
        <f t="shared" si="0"/>
        <v>0</v>
      </c>
      <c r="C9" s="14">
        <f>'Other Costs'!E21</f>
        <v>0</v>
      </c>
      <c r="D9" s="14">
        <f>'Other Costs'!F21</f>
        <v>0</v>
      </c>
      <c r="E9" s="14">
        <f>'Other Costs'!G21</f>
        <v>0</v>
      </c>
      <c r="F9" s="14">
        <f>'Other Costs'!H21</f>
        <v>0</v>
      </c>
      <c r="G9" s="14">
        <f>'Other Costs'!I21</f>
        <v>0</v>
      </c>
      <c r="H9" s="14">
        <f>'Other Costs'!J21</f>
        <v>0</v>
      </c>
      <c r="I9" s="14">
        <f>'Other Costs'!K21</f>
        <v>0</v>
      </c>
      <c r="J9" s="14">
        <f>'Other Costs'!L21</f>
        <v>0</v>
      </c>
      <c r="K9" s="14">
        <f>'Other Costs'!M21</f>
        <v>0</v>
      </c>
      <c r="L9" s="14">
        <f>'Other Costs'!N21</f>
        <v>0</v>
      </c>
    </row>
    <row r="10" spans="1:15" x14ac:dyDescent="0.25">
      <c r="A10" s="18" t="s">
        <v>10</v>
      </c>
      <c r="B10" s="93">
        <f>SUM(B4:B9)</f>
        <v>0</v>
      </c>
      <c r="C10" s="53">
        <f t="shared" ref="C10:L10" si="1">SUM(C4:C9)</f>
        <v>0</v>
      </c>
      <c r="D10" s="53">
        <f t="shared" si="1"/>
        <v>0</v>
      </c>
      <c r="E10" s="53">
        <f t="shared" si="1"/>
        <v>0</v>
      </c>
      <c r="F10" s="53">
        <f t="shared" si="1"/>
        <v>0</v>
      </c>
      <c r="G10" s="53">
        <f t="shared" si="1"/>
        <v>0</v>
      </c>
      <c r="H10" s="53">
        <f t="shared" si="1"/>
        <v>0</v>
      </c>
      <c r="I10" s="53">
        <f t="shared" si="1"/>
        <v>0</v>
      </c>
      <c r="J10" s="53">
        <f t="shared" si="1"/>
        <v>0</v>
      </c>
      <c r="K10" s="53">
        <f t="shared" si="1"/>
        <v>0</v>
      </c>
      <c r="L10" s="53">
        <f t="shared" si="1"/>
        <v>0</v>
      </c>
    </row>
    <row r="15" spans="1:15" x14ac:dyDescent="0.25">
      <c r="A15" s="83"/>
    </row>
    <row r="18" spans="3:3" x14ac:dyDescent="0.25">
      <c r="C18" s="6" t="s">
        <v>37</v>
      </c>
    </row>
  </sheetData>
  <sheetProtection password="C8BA" sheet="1" objects="1" scenarios="1" selectLockedCells="1"/>
  <mergeCells count="2">
    <mergeCell ref="A2:L2"/>
    <mergeCell ref="A1:L1"/>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zoomScaleNormal="100" workbookViewId="0">
      <selection activeCell="L4" sqref="L4"/>
    </sheetView>
  </sheetViews>
  <sheetFormatPr defaultRowHeight="15" x14ac:dyDescent="0.25"/>
  <cols>
    <col min="1" max="1" width="58.140625" customWidth="1"/>
    <col min="2" max="12" width="17.7109375" customWidth="1"/>
    <col min="13" max="15" width="9.140625" customWidth="1"/>
  </cols>
  <sheetData>
    <row r="1" spans="1:15" ht="56.25" customHeight="1" thickBot="1" x14ac:dyDescent="0.3">
      <c r="A1" s="118" t="s">
        <v>114</v>
      </c>
      <c r="B1" s="119"/>
      <c r="C1" s="119"/>
      <c r="D1" s="119"/>
      <c r="E1" s="119"/>
      <c r="F1" s="119"/>
      <c r="G1" s="119"/>
      <c r="H1" s="119"/>
      <c r="I1" s="119"/>
      <c r="J1" s="119"/>
      <c r="K1" s="119"/>
      <c r="L1" s="120"/>
      <c r="M1" s="22"/>
      <c r="N1" s="22"/>
      <c r="O1" s="22"/>
    </row>
    <row r="2" spans="1:15" ht="18.75" x14ac:dyDescent="0.3">
      <c r="A2" s="116" t="s">
        <v>128</v>
      </c>
      <c r="B2" s="117"/>
      <c r="C2" s="117"/>
      <c r="D2" s="117"/>
      <c r="E2" s="117"/>
      <c r="F2" s="117"/>
      <c r="G2" s="117"/>
      <c r="H2" s="117"/>
      <c r="I2" s="117"/>
      <c r="J2" s="117"/>
      <c r="K2" s="117"/>
      <c r="L2" s="117"/>
    </row>
    <row r="3" spans="1:15" x14ac:dyDescent="0.25">
      <c r="A3" s="15" t="s">
        <v>82</v>
      </c>
      <c r="B3" s="16" t="s">
        <v>21</v>
      </c>
      <c r="C3" s="17" t="s">
        <v>47</v>
      </c>
      <c r="D3" s="17" t="s">
        <v>48</v>
      </c>
      <c r="E3" s="17" t="s">
        <v>49</v>
      </c>
      <c r="F3" s="17" t="s">
        <v>50</v>
      </c>
      <c r="G3" s="17" t="s">
        <v>53</v>
      </c>
      <c r="H3" s="17" t="s">
        <v>54</v>
      </c>
      <c r="I3" s="17" t="s">
        <v>55</v>
      </c>
      <c r="J3" s="17" t="s">
        <v>56</v>
      </c>
      <c r="K3" s="17" t="s">
        <v>62</v>
      </c>
      <c r="L3" s="17" t="s">
        <v>138</v>
      </c>
    </row>
    <row r="4" spans="1:15" x14ac:dyDescent="0.25">
      <c r="A4" s="13" t="s">
        <v>63</v>
      </c>
      <c r="B4" s="93">
        <f t="shared" ref="B4:B8" si="0">SUM(C4:L4)</f>
        <v>0</v>
      </c>
      <c r="C4" s="14">
        <f>'Implementation Services'!F67</f>
        <v>0</v>
      </c>
      <c r="D4" s="14">
        <f>'Implementation Services'!G67</f>
        <v>0</v>
      </c>
      <c r="E4" s="14">
        <f>'Implementation Services'!H67</f>
        <v>0</v>
      </c>
      <c r="F4" s="14">
        <f>'Implementation Services'!I67</f>
        <v>0</v>
      </c>
      <c r="G4" s="14">
        <f>'Implementation Services'!J67</f>
        <v>0</v>
      </c>
      <c r="H4" s="14">
        <v>0</v>
      </c>
      <c r="I4" s="14">
        <v>0</v>
      </c>
      <c r="J4" s="14">
        <v>0</v>
      </c>
      <c r="K4" s="14">
        <v>0</v>
      </c>
      <c r="L4" s="14">
        <v>0</v>
      </c>
    </row>
    <row r="5" spans="1:15" x14ac:dyDescent="0.25">
      <c r="A5" s="13" t="s">
        <v>64</v>
      </c>
      <c r="B5" s="93">
        <f t="shared" si="0"/>
        <v>0</v>
      </c>
      <c r="C5" s="14">
        <v>0</v>
      </c>
      <c r="D5" s="14">
        <f>'Ongoing Support Services'!D8</f>
        <v>0</v>
      </c>
      <c r="E5" s="14">
        <f>'Ongoing Support Services'!E8</f>
        <v>0</v>
      </c>
      <c r="F5" s="14">
        <f>'Ongoing Support Services'!F8</f>
        <v>0</v>
      </c>
      <c r="G5" s="14">
        <f>'Ongoing Support Services'!G8</f>
        <v>0</v>
      </c>
      <c r="H5" s="14">
        <f>'Ongoing Support Services'!H8</f>
        <v>0</v>
      </c>
      <c r="I5" s="14">
        <f>'Ongoing Support Services'!I8</f>
        <v>0</v>
      </c>
      <c r="J5" s="14">
        <f>'Ongoing Support Services'!J8</f>
        <v>0</v>
      </c>
      <c r="K5" s="14">
        <f>'Ongoing Support Services'!K8</f>
        <v>0</v>
      </c>
      <c r="L5" s="14">
        <f>'Ongoing Support Services'!L8</f>
        <v>0</v>
      </c>
    </row>
    <row r="6" spans="1:15" ht="26.25" x14ac:dyDescent="0.25">
      <c r="A6" s="84" t="s">
        <v>130</v>
      </c>
      <c r="B6" s="93">
        <f t="shared" si="0"/>
        <v>0</v>
      </c>
      <c r="C6" s="14">
        <f>'Vendor COTS Product Pricing'!D28</f>
        <v>0</v>
      </c>
      <c r="D6" s="14">
        <f>'Vendor COTS Product Pricing'!E28</f>
        <v>0</v>
      </c>
      <c r="E6" s="14">
        <f>'Vendor COTS Product Pricing'!F28</f>
        <v>0</v>
      </c>
      <c r="F6" s="14">
        <f>'Vendor COTS Product Pricing'!G28</f>
        <v>0</v>
      </c>
      <c r="G6" s="14">
        <f>'Vendor COTS Product Pricing'!H28</f>
        <v>0</v>
      </c>
      <c r="H6" s="14">
        <f>'Vendor COTS Product Pricing'!I28</f>
        <v>0</v>
      </c>
      <c r="I6" s="14">
        <f>'Vendor COTS Product Pricing'!J28</f>
        <v>0</v>
      </c>
      <c r="J6" s="14">
        <f>'Vendor COTS Product Pricing'!K28</f>
        <v>0</v>
      </c>
      <c r="K6" s="14">
        <f>'Vendor COTS Product Pricing'!L26</f>
        <v>0</v>
      </c>
      <c r="L6" s="14">
        <f>'Vendor COTS Product Pricing'!M26</f>
        <v>0</v>
      </c>
    </row>
    <row r="7" spans="1:15" x14ac:dyDescent="0.25">
      <c r="A7" s="13" t="s">
        <v>66</v>
      </c>
      <c r="B7" s="93">
        <f t="shared" si="0"/>
        <v>0</v>
      </c>
      <c r="C7" s="14">
        <f>'Third Party Product Pricing'!F21</f>
        <v>0</v>
      </c>
      <c r="D7" s="14">
        <f>'Third Party Product Pricing'!G21</f>
        <v>0</v>
      </c>
      <c r="E7" s="14">
        <f>'Third Party Product Pricing'!H21</f>
        <v>0</v>
      </c>
      <c r="F7" s="14">
        <f>'Third Party Product Pricing'!I21</f>
        <v>0</v>
      </c>
      <c r="G7" s="14">
        <f>'Third Party Product Pricing'!J21</f>
        <v>0</v>
      </c>
      <c r="H7" s="14">
        <f>'Third Party Product Pricing'!K21</f>
        <v>0</v>
      </c>
      <c r="I7" s="14">
        <f>'Third Party Product Pricing'!L21</f>
        <v>0</v>
      </c>
      <c r="J7" s="14">
        <f>'Third Party Product Pricing'!M21</f>
        <v>0</v>
      </c>
      <c r="K7" s="14">
        <f>'Third Party Product Pricing'!N21</f>
        <v>0</v>
      </c>
      <c r="L7" s="14">
        <f>'Third Party Product Pricing'!O21</f>
        <v>0</v>
      </c>
    </row>
    <row r="8" spans="1:15" ht="15.75" thickBot="1" x14ac:dyDescent="0.3">
      <c r="A8" s="13" t="s">
        <v>81</v>
      </c>
      <c r="B8" s="96">
        <f t="shared" si="0"/>
        <v>0</v>
      </c>
      <c r="C8" s="97">
        <f>'Other Costs'!E21</f>
        <v>0</v>
      </c>
      <c r="D8" s="97">
        <f>'Other Costs'!F21</f>
        <v>0</v>
      </c>
      <c r="E8" s="97">
        <f>'Other Costs'!G21</f>
        <v>0</v>
      </c>
      <c r="F8" s="97">
        <f>'Other Costs'!H21</f>
        <v>0</v>
      </c>
      <c r="G8" s="97">
        <f>'Other Costs'!I21</f>
        <v>0</v>
      </c>
      <c r="H8" s="97">
        <f>'Other Costs'!J21</f>
        <v>0</v>
      </c>
      <c r="I8" s="97">
        <f>'Other Costs'!K21</f>
        <v>0</v>
      </c>
      <c r="J8" s="97">
        <f>'Other Costs'!L21</f>
        <v>0</v>
      </c>
      <c r="K8" s="97">
        <f>'Other Costs'!M21</f>
        <v>0</v>
      </c>
      <c r="L8" s="97">
        <f>'Other Costs'!N21</f>
        <v>0</v>
      </c>
    </row>
    <row r="9" spans="1:15" ht="15.75" thickTop="1" x14ac:dyDescent="0.25">
      <c r="A9" s="18" t="s">
        <v>10</v>
      </c>
      <c r="B9" s="94">
        <f t="shared" ref="B9:L9" si="1">SUM(B4:B8)</f>
        <v>0</v>
      </c>
      <c r="C9" s="95">
        <f t="shared" si="1"/>
        <v>0</v>
      </c>
      <c r="D9" s="95">
        <f t="shared" si="1"/>
        <v>0</v>
      </c>
      <c r="E9" s="95">
        <f t="shared" si="1"/>
        <v>0</v>
      </c>
      <c r="F9" s="95">
        <f t="shared" si="1"/>
        <v>0</v>
      </c>
      <c r="G9" s="95">
        <f t="shared" si="1"/>
        <v>0</v>
      </c>
      <c r="H9" s="95">
        <f t="shared" si="1"/>
        <v>0</v>
      </c>
      <c r="I9" s="95">
        <f t="shared" si="1"/>
        <v>0</v>
      </c>
      <c r="J9" s="95">
        <f t="shared" si="1"/>
        <v>0</v>
      </c>
      <c r="K9" s="95">
        <f t="shared" si="1"/>
        <v>0</v>
      </c>
      <c r="L9" s="95">
        <f t="shared" si="1"/>
        <v>0</v>
      </c>
    </row>
    <row r="17" spans="3:3" x14ac:dyDescent="0.25">
      <c r="C17" s="6" t="s">
        <v>37</v>
      </c>
    </row>
  </sheetData>
  <sheetProtection password="C8BA" sheet="1" objects="1" scenarios="1" selectLockedCells="1"/>
  <mergeCells count="2">
    <mergeCell ref="A1:L1"/>
    <mergeCell ref="A2:L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Normal="100" workbookViewId="0">
      <selection activeCell="B4" sqref="B4"/>
    </sheetView>
  </sheetViews>
  <sheetFormatPr defaultRowHeight="15" x14ac:dyDescent="0.25"/>
  <cols>
    <col min="1" max="1" width="5" style="44" customWidth="1"/>
    <col min="2" max="2" width="35.28515625" style="36" customWidth="1"/>
    <col min="3" max="3" width="18.5703125" style="36" customWidth="1"/>
    <col min="4" max="4" width="157.5703125" style="36" customWidth="1"/>
    <col min="5" max="16384" width="9.140625" style="36"/>
  </cols>
  <sheetData>
    <row r="1" spans="1:14" ht="81" customHeight="1" thickBot="1" x14ac:dyDescent="0.3">
      <c r="A1" s="121" t="s">
        <v>122</v>
      </c>
      <c r="B1" s="122"/>
      <c r="C1" s="122"/>
      <c r="D1" s="123"/>
    </row>
    <row r="2" spans="1:14" ht="15" customHeight="1" thickBot="1" x14ac:dyDescent="0.3">
      <c r="A2" s="124" t="s">
        <v>51</v>
      </c>
      <c r="B2" s="125"/>
      <c r="C2" s="37" t="s">
        <v>52</v>
      </c>
      <c r="D2" s="57"/>
      <c r="E2" s="38"/>
      <c r="F2" s="38"/>
      <c r="G2" s="38"/>
      <c r="H2" s="38"/>
      <c r="I2" s="38"/>
      <c r="J2" s="38"/>
      <c r="K2" s="38"/>
      <c r="L2" s="38"/>
      <c r="M2" s="38"/>
      <c r="N2" s="38"/>
    </row>
    <row r="3" spans="1:14" ht="30.75" x14ac:dyDescent="0.3">
      <c r="A3" s="39" t="s">
        <v>1</v>
      </c>
      <c r="B3" s="40" t="s">
        <v>9</v>
      </c>
      <c r="C3" s="40" t="s">
        <v>115</v>
      </c>
      <c r="D3" s="41" t="s">
        <v>0</v>
      </c>
      <c r="E3" s="42"/>
      <c r="F3" s="42"/>
      <c r="G3" s="42"/>
      <c r="H3" s="42"/>
      <c r="I3" s="42"/>
      <c r="J3" s="42"/>
      <c r="K3" s="42"/>
      <c r="L3" s="42"/>
      <c r="M3" s="42"/>
      <c r="N3" s="42"/>
    </row>
    <row r="4" spans="1:14" x14ac:dyDescent="0.25">
      <c r="A4" s="43">
        <v>1</v>
      </c>
      <c r="B4" s="33"/>
      <c r="C4" s="33" t="s">
        <v>37</v>
      </c>
      <c r="D4" s="34" t="s">
        <v>37</v>
      </c>
      <c r="E4" s="38"/>
      <c r="F4" s="38"/>
      <c r="G4" s="38"/>
      <c r="H4" s="38"/>
      <c r="I4" s="38"/>
      <c r="J4" s="38"/>
      <c r="K4" s="38"/>
      <c r="L4" s="38"/>
      <c r="M4" s="38"/>
      <c r="N4" s="38"/>
    </row>
    <row r="5" spans="1:14" x14ac:dyDescent="0.25">
      <c r="A5" s="43">
        <v>2</v>
      </c>
      <c r="B5" s="33"/>
      <c r="C5" s="33"/>
      <c r="D5" s="34" t="s">
        <v>37</v>
      </c>
      <c r="E5" s="38"/>
      <c r="F5" s="38"/>
      <c r="G5" s="38"/>
      <c r="H5" s="38"/>
      <c r="I5" s="38"/>
      <c r="J5" s="38"/>
      <c r="K5" s="38"/>
      <c r="L5" s="38"/>
      <c r="M5" s="38"/>
      <c r="N5" s="38"/>
    </row>
    <row r="6" spans="1:14" x14ac:dyDescent="0.25">
      <c r="A6" s="43">
        <v>3</v>
      </c>
      <c r="B6" s="33"/>
      <c r="C6" s="33"/>
      <c r="D6" s="34"/>
    </row>
    <row r="7" spans="1:14" x14ac:dyDescent="0.25">
      <c r="A7" s="43">
        <v>4</v>
      </c>
      <c r="B7" s="33"/>
      <c r="C7" s="33"/>
      <c r="D7" s="34"/>
    </row>
    <row r="8" spans="1:14" x14ac:dyDescent="0.25">
      <c r="A8" s="43">
        <v>5</v>
      </c>
      <c r="B8" s="33"/>
      <c r="C8" s="33"/>
      <c r="D8" s="34"/>
    </row>
    <row r="9" spans="1:14" x14ac:dyDescent="0.25">
      <c r="A9" s="43">
        <v>6</v>
      </c>
      <c r="B9" s="33"/>
      <c r="C9" s="33"/>
      <c r="D9" s="34"/>
    </row>
    <row r="10" spans="1:14" x14ac:dyDescent="0.25">
      <c r="A10" s="43">
        <v>7</v>
      </c>
      <c r="B10" s="33"/>
      <c r="C10" s="33"/>
      <c r="D10" s="34"/>
    </row>
    <row r="11" spans="1:14" x14ac:dyDescent="0.25">
      <c r="A11" s="43">
        <v>8</v>
      </c>
      <c r="B11" s="33"/>
      <c r="C11" s="33"/>
      <c r="D11" s="34"/>
    </row>
    <row r="12" spans="1:14" x14ac:dyDescent="0.25">
      <c r="A12" s="43">
        <v>9</v>
      </c>
      <c r="B12" s="33"/>
      <c r="C12" s="33"/>
      <c r="D12" s="34"/>
    </row>
    <row r="13" spans="1:14" x14ac:dyDescent="0.25">
      <c r="A13" s="43">
        <v>10</v>
      </c>
      <c r="B13" s="33"/>
      <c r="C13" s="33"/>
      <c r="D13" s="34"/>
    </row>
    <row r="14" spans="1:14" x14ac:dyDescent="0.25">
      <c r="A14" s="43">
        <v>11</v>
      </c>
      <c r="B14" s="33"/>
      <c r="C14" s="33"/>
      <c r="D14" s="35"/>
    </row>
    <row r="15" spans="1:14" x14ac:dyDescent="0.25">
      <c r="A15" s="43">
        <v>12</v>
      </c>
      <c r="B15" s="33"/>
      <c r="C15" s="33"/>
      <c r="D15" s="35"/>
    </row>
    <row r="16" spans="1:14" x14ac:dyDescent="0.25">
      <c r="A16" s="43">
        <v>13</v>
      </c>
      <c r="B16" s="33"/>
      <c r="C16" s="33"/>
      <c r="D16" s="35"/>
    </row>
    <row r="17" spans="1:4" x14ac:dyDescent="0.25">
      <c r="A17" s="43">
        <v>14</v>
      </c>
      <c r="B17" s="33"/>
      <c r="C17" s="33"/>
      <c r="D17" s="35"/>
    </row>
    <row r="18" spans="1:4" x14ac:dyDescent="0.25">
      <c r="A18" s="43">
        <v>15</v>
      </c>
      <c r="B18" s="33"/>
      <c r="C18" s="33"/>
      <c r="D18" s="35"/>
    </row>
    <row r="19" spans="1:4" x14ac:dyDescent="0.25">
      <c r="A19" s="43">
        <v>16</v>
      </c>
      <c r="B19" s="33"/>
      <c r="C19" s="33"/>
      <c r="D19" s="35"/>
    </row>
    <row r="20" spans="1:4" x14ac:dyDescent="0.25">
      <c r="A20" s="43">
        <v>17</v>
      </c>
      <c r="B20" s="33"/>
      <c r="C20" s="33"/>
      <c r="D20" s="35"/>
    </row>
    <row r="21" spans="1:4" x14ac:dyDescent="0.25">
      <c r="A21" s="43">
        <v>18</v>
      </c>
      <c r="B21" s="33"/>
      <c r="C21" s="33"/>
      <c r="D21" s="35"/>
    </row>
    <row r="22" spans="1:4" x14ac:dyDescent="0.25">
      <c r="A22" s="43">
        <v>19</v>
      </c>
      <c r="B22" s="33"/>
      <c r="C22" s="33"/>
      <c r="D22" s="35"/>
    </row>
    <row r="23" spans="1:4" x14ac:dyDescent="0.25">
      <c r="A23" s="43">
        <v>20</v>
      </c>
      <c r="B23" s="33"/>
      <c r="C23" s="33"/>
      <c r="D23" s="35"/>
    </row>
    <row r="24" spans="1:4" x14ac:dyDescent="0.25">
      <c r="A24" s="43">
        <v>21</v>
      </c>
      <c r="B24" s="33"/>
      <c r="C24" s="33"/>
      <c r="D24" s="35"/>
    </row>
    <row r="25" spans="1:4" x14ac:dyDescent="0.25">
      <c r="A25" s="43">
        <v>22</v>
      </c>
      <c r="B25" s="33"/>
      <c r="C25" s="33"/>
      <c r="D25" s="35"/>
    </row>
    <row r="26" spans="1:4" x14ac:dyDescent="0.25">
      <c r="A26" s="43">
        <v>23</v>
      </c>
      <c r="B26" s="33"/>
      <c r="C26" s="33"/>
      <c r="D26" s="35"/>
    </row>
    <row r="27" spans="1:4" x14ac:dyDescent="0.25">
      <c r="A27" s="43">
        <v>24</v>
      </c>
      <c r="B27" s="33"/>
      <c r="C27" s="33"/>
      <c r="D27" s="35"/>
    </row>
    <row r="28" spans="1:4" x14ac:dyDescent="0.25">
      <c r="A28" s="43">
        <v>25</v>
      </c>
      <c r="B28" s="33"/>
      <c r="C28" s="33"/>
      <c r="D28" s="35"/>
    </row>
    <row r="29" spans="1:4" x14ac:dyDescent="0.25">
      <c r="A29" s="43">
        <v>26</v>
      </c>
      <c r="B29" s="33"/>
      <c r="C29" s="33"/>
      <c r="D29" s="35"/>
    </row>
    <row r="30" spans="1:4" x14ac:dyDescent="0.25">
      <c r="A30" s="43">
        <v>27</v>
      </c>
      <c r="B30" s="33"/>
      <c r="C30" s="33"/>
      <c r="D30" s="35"/>
    </row>
    <row r="31" spans="1:4" x14ac:dyDescent="0.25">
      <c r="A31" s="43">
        <v>28</v>
      </c>
      <c r="B31" s="33"/>
      <c r="C31" s="33"/>
      <c r="D31" s="35"/>
    </row>
    <row r="32" spans="1:4" x14ac:dyDescent="0.25">
      <c r="A32" s="43">
        <v>29</v>
      </c>
      <c r="B32" s="33"/>
      <c r="C32" s="33"/>
      <c r="D32" s="35"/>
    </row>
  </sheetData>
  <sheetProtection password="C8BA" sheet="1" objects="1" scenarios="1" selectLockedCells="1"/>
  <mergeCells count="2">
    <mergeCell ref="A1:D1"/>
    <mergeCell ref="A2:B2"/>
  </mergeCells>
  <dataValidations count="1">
    <dataValidation type="list" allowBlank="1" showInputMessage="1" showErrorMessage="1" sqref="B4:B32">
      <formula1>"Implementation, Ongoing Support, COTS Pricing, Third Party Pricing, Hardware, Other"</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zoomScaleNormal="100" workbookViewId="0">
      <selection activeCell="E9" sqref="E9"/>
    </sheetView>
  </sheetViews>
  <sheetFormatPr defaultRowHeight="15" x14ac:dyDescent="0.25"/>
  <cols>
    <col min="2" max="2" width="52.5703125" customWidth="1"/>
    <col min="3" max="3" width="8" bestFit="1" customWidth="1"/>
    <col min="4" max="4" width="17.7109375" customWidth="1"/>
    <col min="5" max="5" width="7.42578125" customWidth="1"/>
    <col min="6" max="10" width="17.7109375" customWidth="1"/>
    <col min="11" max="12" width="15.28515625" bestFit="1" customWidth="1"/>
  </cols>
  <sheetData>
    <row r="1" spans="1:18" ht="150" customHeight="1" thickBot="1" x14ac:dyDescent="0.3">
      <c r="A1" s="118" t="s">
        <v>145</v>
      </c>
      <c r="B1" s="119"/>
      <c r="C1" s="119"/>
      <c r="D1" s="119"/>
      <c r="E1" s="119"/>
      <c r="F1" s="119"/>
      <c r="G1" s="119"/>
      <c r="H1" s="119"/>
      <c r="I1" s="119"/>
      <c r="J1" s="120"/>
      <c r="K1" s="22"/>
      <c r="L1" s="22"/>
      <c r="M1" s="22"/>
      <c r="N1" s="22"/>
      <c r="O1" s="22"/>
      <c r="P1" s="22"/>
      <c r="Q1" s="22"/>
      <c r="R1" s="22"/>
    </row>
    <row r="2" spans="1:18" ht="30" customHeight="1" thickBot="1" x14ac:dyDescent="0.3">
      <c r="A2" s="126" t="s">
        <v>51</v>
      </c>
      <c r="B2" s="126"/>
      <c r="C2" s="45" t="s">
        <v>52</v>
      </c>
      <c r="D2" s="129" t="s">
        <v>37</v>
      </c>
      <c r="E2" s="129"/>
      <c r="F2" s="129"/>
      <c r="G2" s="129"/>
      <c r="H2" s="129"/>
      <c r="I2" s="129"/>
      <c r="J2" s="77"/>
      <c r="K2" s="31"/>
      <c r="L2" s="31"/>
      <c r="M2" s="31"/>
      <c r="N2" s="31"/>
      <c r="O2" s="31"/>
      <c r="P2" s="31"/>
      <c r="Q2" s="31"/>
      <c r="R2" s="31"/>
    </row>
    <row r="3" spans="1:18" ht="15" customHeight="1" x14ac:dyDescent="0.25">
      <c r="A3" s="4"/>
      <c r="B3" s="133" t="s">
        <v>126</v>
      </c>
      <c r="C3" s="134"/>
      <c r="D3" s="110">
        <v>0</v>
      </c>
      <c r="E3" s="131" t="s">
        <v>127</v>
      </c>
      <c r="F3" s="132"/>
      <c r="G3" s="132"/>
      <c r="H3" s="132"/>
      <c r="I3" s="132"/>
      <c r="J3" s="132"/>
      <c r="K3" s="31"/>
      <c r="L3" s="31"/>
      <c r="M3" s="31"/>
      <c r="N3" s="31"/>
      <c r="O3" s="31"/>
      <c r="P3" s="31"/>
      <c r="Q3" s="31"/>
      <c r="R3" s="31"/>
    </row>
    <row r="4" spans="1:18" x14ac:dyDescent="0.25">
      <c r="A4" s="4"/>
      <c r="B4" s="78" t="s">
        <v>123</v>
      </c>
      <c r="C4" s="81">
        <v>0.2</v>
      </c>
      <c r="D4" s="24">
        <f>D3*C4</f>
        <v>0</v>
      </c>
      <c r="E4" s="130"/>
      <c r="F4" s="130"/>
      <c r="G4" s="130"/>
      <c r="H4" s="130"/>
      <c r="I4" s="130"/>
      <c r="J4" s="130"/>
      <c r="K4" s="31"/>
      <c r="L4" s="31"/>
      <c r="M4" s="31"/>
      <c r="N4" s="31"/>
      <c r="O4" s="31"/>
      <c r="P4" s="31"/>
      <c r="Q4" s="31"/>
      <c r="R4" s="31"/>
    </row>
    <row r="5" spans="1:18" x14ac:dyDescent="0.25">
      <c r="A5" s="4"/>
      <c r="B5" s="78" t="s">
        <v>124</v>
      </c>
      <c r="C5" s="81">
        <v>0.4</v>
      </c>
      <c r="D5" s="24">
        <f>D3*C5</f>
        <v>0</v>
      </c>
      <c r="E5" s="130"/>
      <c r="F5" s="130"/>
      <c r="G5" s="130"/>
      <c r="H5" s="130"/>
      <c r="I5" s="130"/>
      <c r="J5" s="130"/>
      <c r="K5" s="31"/>
      <c r="L5" s="31"/>
      <c r="M5" s="31"/>
      <c r="N5" s="31"/>
      <c r="O5" s="31"/>
      <c r="P5" s="31"/>
      <c r="Q5" s="31"/>
      <c r="R5" s="31"/>
    </row>
    <row r="6" spans="1:18" x14ac:dyDescent="0.25">
      <c r="A6" s="4"/>
      <c r="B6" s="78" t="s">
        <v>125</v>
      </c>
      <c r="C6" s="81">
        <v>0.4</v>
      </c>
      <c r="D6" s="24">
        <f>D3*C6</f>
        <v>0</v>
      </c>
      <c r="E6" s="130"/>
      <c r="F6" s="130"/>
      <c r="G6" s="130"/>
      <c r="H6" s="130"/>
      <c r="I6" s="130"/>
      <c r="J6" s="130"/>
      <c r="K6" s="31"/>
      <c r="L6" s="31"/>
      <c r="M6" s="31"/>
      <c r="N6" s="31"/>
      <c r="O6" s="31"/>
      <c r="P6" s="31"/>
      <c r="Q6" s="31"/>
      <c r="R6" s="31"/>
    </row>
    <row r="7" spans="1:18" ht="18.75" x14ac:dyDescent="0.3">
      <c r="A7" s="127" t="s">
        <v>11</v>
      </c>
      <c r="B7" s="127"/>
      <c r="C7" s="127"/>
      <c r="D7" s="127"/>
      <c r="E7" s="127"/>
      <c r="F7" s="127"/>
      <c r="G7" s="127"/>
      <c r="H7" s="127"/>
      <c r="I7" s="127"/>
      <c r="J7" s="127"/>
    </row>
    <row r="8" spans="1:18" ht="30" x14ac:dyDescent="0.25">
      <c r="A8" s="4" t="s">
        <v>1</v>
      </c>
      <c r="B8" s="5" t="s">
        <v>46</v>
      </c>
      <c r="C8" s="5" t="s">
        <v>12</v>
      </c>
      <c r="D8" s="5" t="s">
        <v>16</v>
      </c>
      <c r="E8" s="5" t="s">
        <v>132</v>
      </c>
      <c r="F8" s="5" t="s">
        <v>47</v>
      </c>
      <c r="G8" s="5" t="s">
        <v>48</v>
      </c>
      <c r="H8" s="5" t="s">
        <v>49</v>
      </c>
      <c r="I8" s="5" t="s">
        <v>50</v>
      </c>
      <c r="J8" s="5" t="s">
        <v>53</v>
      </c>
    </row>
    <row r="9" spans="1:18" x14ac:dyDescent="0.25">
      <c r="A9" s="4">
        <v>1</v>
      </c>
      <c r="B9" s="54" t="s">
        <v>23</v>
      </c>
      <c r="C9" s="80">
        <v>0</v>
      </c>
      <c r="D9" s="24">
        <f t="shared" ref="D9:D19" si="0">$D$20*C9</f>
        <v>0</v>
      </c>
      <c r="E9" s="46">
        <v>2020</v>
      </c>
      <c r="F9" s="25">
        <f>IF($E9=2020,$D9,0)</f>
        <v>0</v>
      </c>
      <c r="G9" s="25">
        <f>IF($E9=2021,$D9,0)</f>
        <v>0</v>
      </c>
      <c r="H9" s="25">
        <f>IF($E9=2022,$D9,0)</f>
        <v>0</v>
      </c>
      <c r="I9" s="25">
        <f>IF($E9=2023,$D9,0)</f>
        <v>0</v>
      </c>
      <c r="J9" s="25">
        <f>IF($E9=2024,$D9,0)</f>
        <v>0</v>
      </c>
    </row>
    <row r="10" spans="1:18" x14ac:dyDescent="0.25">
      <c r="A10" s="4">
        <v>2</v>
      </c>
      <c r="B10" s="54" t="s">
        <v>38</v>
      </c>
      <c r="C10" s="80">
        <v>0.05</v>
      </c>
      <c r="D10" s="24">
        <f t="shared" si="0"/>
        <v>0</v>
      </c>
      <c r="E10" s="46">
        <v>2020</v>
      </c>
      <c r="F10" s="25">
        <f t="shared" ref="F10:F19" si="1">IF($E10=2020,$D10,0)</f>
        <v>0</v>
      </c>
      <c r="G10" s="25">
        <f t="shared" ref="G10:G19" si="2">IF($E10=2021,$D10,0)</f>
        <v>0</v>
      </c>
      <c r="H10" s="25">
        <f t="shared" ref="H10:H19" si="3">IF($E10=2022,$D10,0)</f>
        <v>0</v>
      </c>
      <c r="I10" s="25">
        <f t="shared" ref="I10:I19" si="4">IF($E10=2023,$D10,0)</f>
        <v>0</v>
      </c>
      <c r="J10" s="25">
        <f t="shared" ref="J10:J19" si="5">IF($E10=2024,$D10,0)</f>
        <v>0</v>
      </c>
    </row>
    <row r="11" spans="1:18" x14ac:dyDescent="0.25">
      <c r="A11" s="4">
        <v>3</v>
      </c>
      <c r="B11" s="54" t="s">
        <v>13</v>
      </c>
      <c r="C11" s="80">
        <v>0.05</v>
      </c>
      <c r="D11" s="24">
        <f t="shared" si="0"/>
        <v>0</v>
      </c>
      <c r="E11" s="46">
        <v>2020</v>
      </c>
      <c r="F11" s="25">
        <f t="shared" si="1"/>
        <v>0</v>
      </c>
      <c r="G11" s="25">
        <f t="shared" si="2"/>
        <v>0</v>
      </c>
      <c r="H11" s="25">
        <f t="shared" si="3"/>
        <v>0</v>
      </c>
      <c r="I11" s="25">
        <f t="shared" si="4"/>
        <v>0</v>
      </c>
      <c r="J11" s="25">
        <f t="shared" si="5"/>
        <v>0</v>
      </c>
    </row>
    <row r="12" spans="1:18" x14ac:dyDescent="0.25">
      <c r="A12" s="4">
        <v>4</v>
      </c>
      <c r="B12" s="54" t="s">
        <v>26</v>
      </c>
      <c r="C12" s="80">
        <v>0.05</v>
      </c>
      <c r="D12" s="24">
        <f t="shared" si="0"/>
        <v>0</v>
      </c>
      <c r="E12" s="46">
        <v>2020</v>
      </c>
      <c r="F12" s="25">
        <f t="shared" si="1"/>
        <v>0</v>
      </c>
      <c r="G12" s="25">
        <f t="shared" si="2"/>
        <v>0</v>
      </c>
      <c r="H12" s="25">
        <f t="shared" si="3"/>
        <v>0</v>
      </c>
      <c r="I12" s="25">
        <f t="shared" si="4"/>
        <v>0</v>
      </c>
      <c r="J12" s="25">
        <f t="shared" si="5"/>
        <v>0</v>
      </c>
    </row>
    <row r="13" spans="1:18" x14ac:dyDescent="0.25">
      <c r="A13" s="4">
        <v>5</v>
      </c>
      <c r="B13" s="54" t="s">
        <v>24</v>
      </c>
      <c r="C13" s="80">
        <v>0.05</v>
      </c>
      <c r="D13" s="24">
        <f t="shared" si="0"/>
        <v>0</v>
      </c>
      <c r="E13" s="46">
        <v>2020</v>
      </c>
      <c r="F13" s="25">
        <f t="shared" si="1"/>
        <v>0</v>
      </c>
      <c r="G13" s="25">
        <f t="shared" si="2"/>
        <v>0</v>
      </c>
      <c r="H13" s="25">
        <f t="shared" si="3"/>
        <v>0</v>
      </c>
      <c r="I13" s="25">
        <f t="shared" si="4"/>
        <v>0</v>
      </c>
      <c r="J13" s="25">
        <f t="shared" si="5"/>
        <v>0</v>
      </c>
    </row>
    <row r="14" spans="1:18" x14ac:dyDescent="0.25">
      <c r="A14" s="4">
        <v>6</v>
      </c>
      <c r="B14" s="54" t="s">
        <v>25</v>
      </c>
      <c r="C14" s="80">
        <v>0.05</v>
      </c>
      <c r="D14" s="24">
        <f t="shared" si="0"/>
        <v>0</v>
      </c>
      <c r="E14" s="46">
        <v>2020</v>
      </c>
      <c r="F14" s="25">
        <f t="shared" si="1"/>
        <v>0</v>
      </c>
      <c r="G14" s="25">
        <f t="shared" si="2"/>
        <v>0</v>
      </c>
      <c r="H14" s="25">
        <f t="shared" si="3"/>
        <v>0</v>
      </c>
      <c r="I14" s="25">
        <f t="shared" si="4"/>
        <v>0</v>
      </c>
      <c r="J14" s="25">
        <f t="shared" si="5"/>
        <v>0</v>
      </c>
    </row>
    <row r="15" spans="1:18" x14ac:dyDescent="0.25">
      <c r="A15" s="4">
        <v>7</v>
      </c>
      <c r="B15" s="54" t="s">
        <v>28</v>
      </c>
      <c r="C15" s="80">
        <v>0.1</v>
      </c>
      <c r="D15" s="24">
        <f t="shared" si="0"/>
        <v>0</v>
      </c>
      <c r="E15" s="46">
        <v>2020</v>
      </c>
      <c r="F15" s="25">
        <f t="shared" si="1"/>
        <v>0</v>
      </c>
      <c r="G15" s="25">
        <f t="shared" si="2"/>
        <v>0</v>
      </c>
      <c r="H15" s="25">
        <f t="shared" si="3"/>
        <v>0</v>
      </c>
      <c r="I15" s="25">
        <f t="shared" si="4"/>
        <v>0</v>
      </c>
      <c r="J15" s="25">
        <f t="shared" si="5"/>
        <v>0</v>
      </c>
    </row>
    <row r="16" spans="1:18" x14ac:dyDescent="0.25">
      <c r="A16" s="4">
        <v>8</v>
      </c>
      <c r="B16" s="54" t="s">
        <v>27</v>
      </c>
      <c r="C16" s="80">
        <v>0.2</v>
      </c>
      <c r="D16" s="24">
        <f t="shared" si="0"/>
        <v>0</v>
      </c>
      <c r="E16" s="46">
        <v>2020</v>
      </c>
      <c r="F16" s="25">
        <f t="shared" si="1"/>
        <v>0</v>
      </c>
      <c r="G16" s="25">
        <f t="shared" si="2"/>
        <v>0</v>
      </c>
      <c r="H16" s="25">
        <f t="shared" si="3"/>
        <v>0</v>
      </c>
      <c r="I16" s="25">
        <f t="shared" si="4"/>
        <v>0</v>
      </c>
      <c r="J16" s="25">
        <f t="shared" si="5"/>
        <v>0</v>
      </c>
    </row>
    <row r="17" spans="1:10" x14ac:dyDescent="0.25">
      <c r="A17" s="4">
        <v>9</v>
      </c>
      <c r="B17" s="54" t="s">
        <v>29</v>
      </c>
      <c r="C17" s="80">
        <v>0.05</v>
      </c>
      <c r="D17" s="24">
        <f t="shared" si="0"/>
        <v>0</v>
      </c>
      <c r="E17" s="46">
        <v>2020</v>
      </c>
      <c r="F17" s="25">
        <f t="shared" si="1"/>
        <v>0</v>
      </c>
      <c r="G17" s="25">
        <f t="shared" si="2"/>
        <v>0</v>
      </c>
      <c r="H17" s="25">
        <f t="shared" si="3"/>
        <v>0</v>
      </c>
      <c r="I17" s="25">
        <f t="shared" si="4"/>
        <v>0</v>
      </c>
      <c r="J17" s="25">
        <f t="shared" si="5"/>
        <v>0</v>
      </c>
    </row>
    <row r="18" spans="1:10" x14ac:dyDescent="0.25">
      <c r="A18" s="4">
        <v>10</v>
      </c>
      <c r="B18" s="54" t="s">
        <v>30</v>
      </c>
      <c r="C18" s="80">
        <v>0.2</v>
      </c>
      <c r="D18" s="24">
        <f t="shared" si="0"/>
        <v>0</v>
      </c>
      <c r="E18" s="46">
        <v>2020</v>
      </c>
      <c r="F18" s="25">
        <f t="shared" si="1"/>
        <v>0</v>
      </c>
      <c r="G18" s="25">
        <f t="shared" si="2"/>
        <v>0</v>
      </c>
      <c r="H18" s="25">
        <f t="shared" si="3"/>
        <v>0</v>
      </c>
      <c r="I18" s="25">
        <f t="shared" si="4"/>
        <v>0</v>
      </c>
      <c r="J18" s="25">
        <f t="shared" si="5"/>
        <v>0</v>
      </c>
    </row>
    <row r="19" spans="1:10" ht="15.75" thickBot="1" x14ac:dyDescent="0.3">
      <c r="A19" s="4">
        <v>11</v>
      </c>
      <c r="B19" s="54" t="s">
        <v>32</v>
      </c>
      <c r="C19" s="80">
        <v>0.2</v>
      </c>
      <c r="D19" s="91">
        <f t="shared" si="0"/>
        <v>0</v>
      </c>
      <c r="E19" s="46">
        <v>2020</v>
      </c>
      <c r="F19" s="25">
        <f t="shared" si="1"/>
        <v>0</v>
      </c>
      <c r="G19" s="25">
        <f t="shared" si="2"/>
        <v>0</v>
      </c>
      <c r="H19" s="25">
        <f t="shared" si="3"/>
        <v>0</v>
      </c>
      <c r="I19" s="25">
        <f t="shared" si="4"/>
        <v>0</v>
      </c>
      <c r="J19" s="25">
        <f t="shared" si="5"/>
        <v>0</v>
      </c>
    </row>
    <row r="20" spans="1:10" ht="15.75" thickTop="1" x14ac:dyDescent="0.25">
      <c r="A20" s="32" t="s">
        <v>37</v>
      </c>
      <c r="B20" s="32" t="s">
        <v>60</v>
      </c>
      <c r="C20" s="26">
        <f>SUM(C9:C19)</f>
        <v>1</v>
      </c>
      <c r="D20" s="24">
        <f>D4</f>
        <v>0</v>
      </c>
      <c r="E20" s="98"/>
      <c r="F20" s="24">
        <f>SUM(F9:F19)</f>
        <v>0</v>
      </c>
      <c r="G20" s="24">
        <f>SUM(G9:G19)</f>
        <v>0</v>
      </c>
      <c r="H20" s="24">
        <f>SUM(H9:H19)</f>
        <v>0</v>
      </c>
      <c r="I20" s="24">
        <f>SUM(I9:I19)</f>
        <v>0</v>
      </c>
      <c r="J20" s="24">
        <f>SUM(J9:J19)</f>
        <v>0</v>
      </c>
    </row>
    <row r="22" spans="1:10" ht="18.75" x14ac:dyDescent="0.3">
      <c r="A22" s="128" t="s">
        <v>14</v>
      </c>
      <c r="B22" s="128"/>
      <c r="C22" s="128"/>
      <c r="D22" s="128"/>
      <c r="E22" s="128"/>
      <c r="F22" s="128"/>
      <c r="G22" s="128"/>
      <c r="H22" s="128"/>
      <c r="I22" s="128"/>
      <c r="J22" s="128"/>
    </row>
    <row r="23" spans="1:10" s="7" customFormat="1" ht="30.75" customHeight="1" x14ac:dyDescent="0.25">
      <c r="A23" s="4" t="s">
        <v>1</v>
      </c>
      <c r="B23" s="5" t="s">
        <v>46</v>
      </c>
      <c r="C23" s="5" t="s">
        <v>12</v>
      </c>
      <c r="D23" s="5" t="s">
        <v>16</v>
      </c>
      <c r="E23" s="5" t="s">
        <v>132</v>
      </c>
      <c r="F23" s="5" t="s">
        <v>47</v>
      </c>
      <c r="G23" s="5" t="s">
        <v>48</v>
      </c>
      <c r="H23" s="5" t="s">
        <v>49</v>
      </c>
      <c r="I23" s="5" t="s">
        <v>50</v>
      </c>
      <c r="J23" s="5" t="s">
        <v>53</v>
      </c>
    </row>
    <row r="24" spans="1:10" x14ac:dyDescent="0.25">
      <c r="A24" s="4">
        <v>1</v>
      </c>
      <c r="B24" s="54" t="s">
        <v>31</v>
      </c>
      <c r="C24" s="80">
        <v>0</v>
      </c>
      <c r="D24" s="24">
        <f t="shared" ref="D24:D34" si="6">$D$35*C24</f>
        <v>0</v>
      </c>
      <c r="E24" s="46">
        <v>2021</v>
      </c>
      <c r="F24" s="25">
        <f t="shared" ref="F24:F34" si="7">IF($E24=2020,$D24,0)</f>
        <v>0</v>
      </c>
      <c r="G24" s="25">
        <f t="shared" ref="G24:G34" si="8">IF($E24=2021,$D24,0)</f>
        <v>0</v>
      </c>
      <c r="H24" s="25">
        <f t="shared" ref="H24:H34" si="9">IF($E24=2022,$D24,0)</f>
        <v>0</v>
      </c>
      <c r="I24" s="25">
        <f t="shared" ref="I24:I34" si="10">IF($E24=2023,$D24,0)</f>
        <v>0</v>
      </c>
      <c r="J24" s="25">
        <f t="shared" ref="J24:J34" si="11">IF($E24=2024,$D24,0)</f>
        <v>0</v>
      </c>
    </row>
    <row r="25" spans="1:10" x14ac:dyDescent="0.25">
      <c r="A25" s="4">
        <v>2</v>
      </c>
      <c r="B25" s="54" t="s">
        <v>38</v>
      </c>
      <c r="C25" s="80">
        <v>0.05</v>
      </c>
      <c r="D25" s="24">
        <f t="shared" si="6"/>
        <v>0</v>
      </c>
      <c r="E25" s="46">
        <v>2021</v>
      </c>
      <c r="F25" s="25">
        <f t="shared" si="7"/>
        <v>0</v>
      </c>
      <c r="G25" s="25">
        <f t="shared" si="8"/>
        <v>0</v>
      </c>
      <c r="H25" s="25">
        <f t="shared" si="9"/>
        <v>0</v>
      </c>
      <c r="I25" s="25">
        <f t="shared" si="10"/>
        <v>0</v>
      </c>
      <c r="J25" s="25">
        <f t="shared" si="11"/>
        <v>0</v>
      </c>
    </row>
    <row r="26" spans="1:10" x14ac:dyDescent="0.25">
      <c r="A26" s="4">
        <v>3</v>
      </c>
      <c r="B26" s="54" t="s">
        <v>13</v>
      </c>
      <c r="C26" s="80">
        <v>0.05</v>
      </c>
      <c r="D26" s="24">
        <f t="shared" si="6"/>
        <v>0</v>
      </c>
      <c r="E26" s="46">
        <v>2021</v>
      </c>
      <c r="F26" s="25">
        <f t="shared" si="7"/>
        <v>0</v>
      </c>
      <c r="G26" s="25">
        <f t="shared" si="8"/>
        <v>0</v>
      </c>
      <c r="H26" s="25">
        <f t="shared" si="9"/>
        <v>0</v>
      </c>
      <c r="I26" s="25">
        <f t="shared" si="10"/>
        <v>0</v>
      </c>
      <c r="J26" s="25">
        <f t="shared" si="11"/>
        <v>0</v>
      </c>
    </row>
    <row r="27" spans="1:10" x14ac:dyDescent="0.25">
      <c r="A27" s="4">
        <v>4</v>
      </c>
      <c r="B27" s="54" t="s">
        <v>26</v>
      </c>
      <c r="C27" s="80">
        <v>0.05</v>
      </c>
      <c r="D27" s="24">
        <f t="shared" si="6"/>
        <v>0</v>
      </c>
      <c r="E27" s="46">
        <v>2021</v>
      </c>
      <c r="F27" s="25">
        <f t="shared" si="7"/>
        <v>0</v>
      </c>
      <c r="G27" s="25">
        <f t="shared" si="8"/>
        <v>0</v>
      </c>
      <c r="H27" s="25">
        <f t="shared" si="9"/>
        <v>0</v>
      </c>
      <c r="I27" s="25">
        <f t="shared" si="10"/>
        <v>0</v>
      </c>
      <c r="J27" s="25">
        <f t="shared" si="11"/>
        <v>0</v>
      </c>
    </row>
    <row r="28" spans="1:10" x14ac:dyDescent="0.25">
      <c r="A28" s="4">
        <v>5</v>
      </c>
      <c r="B28" s="54" t="s">
        <v>24</v>
      </c>
      <c r="C28" s="80">
        <v>0.05</v>
      </c>
      <c r="D28" s="24">
        <f t="shared" si="6"/>
        <v>0</v>
      </c>
      <c r="E28" s="46">
        <v>2021</v>
      </c>
      <c r="F28" s="25">
        <f t="shared" si="7"/>
        <v>0</v>
      </c>
      <c r="G28" s="25">
        <f t="shared" si="8"/>
        <v>0</v>
      </c>
      <c r="H28" s="25">
        <f t="shared" si="9"/>
        <v>0</v>
      </c>
      <c r="I28" s="25">
        <f t="shared" si="10"/>
        <v>0</v>
      </c>
      <c r="J28" s="25">
        <f t="shared" si="11"/>
        <v>0</v>
      </c>
    </row>
    <row r="29" spans="1:10" x14ac:dyDescent="0.25">
      <c r="A29" s="4">
        <v>6</v>
      </c>
      <c r="B29" s="54" t="s">
        <v>25</v>
      </c>
      <c r="C29" s="80">
        <v>0.05</v>
      </c>
      <c r="D29" s="24">
        <f t="shared" si="6"/>
        <v>0</v>
      </c>
      <c r="E29" s="46">
        <v>2021</v>
      </c>
      <c r="F29" s="25">
        <f t="shared" si="7"/>
        <v>0</v>
      </c>
      <c r="G29" s="25">
        <f t="shared" si="8"/>
        <v>0</v>
      </c>
      <c r="H29" s="25">
        <f t="shared" si="9"/>
        <v>0</v>
      </c>
      <c r="I29" s="25">
        <f t="shared" si="10"/>
        <v>0</v>
      </c>
      <c r="J29" s="25">
        <f t="shared" si="11"/>
        <v>0</v>
      </c>
    </row>
    <row r="30" spans="1:10" x14ac:dyDescent="0.25">
      <c r="A30" s="4">
        <v>7</v>
      </c>
      <c r="B30" s="54" t="s">
        <v>28</v>
      </c>
      <c r="C30" s="80">
        <v>0.1</v>
      </c>
      <c r="D30" s="24">
        <f t="shared" si="6"/>
        <v>0</v>
      </c>
      <c r="E30" s="46">
        <v>2021</v>
      </c>
      <c r="F30" s="25">
        <f t="shared" si="7"/>
        <v>0</v>
      </c>
      <c r="G30" s="25">
        <f t="shared" si="8"/>
        <v>0</v>
      </c>
      <c r="H30" s="25">
        <f t="shared" si="9"/>
        <v>0</v>
      </c>
      <c r="I30" s="25">
        <f t="shared" si="10"/>
        <v>0</v>
      </c>
      <c r="J30" s="25">
        <f t="shared" si="11"/>
        <v>0</v>
      </c>
    </row>
    <row r="31" spans="1:10" x14ac:dyDescent="0.25">
      <c r="A31" s="4">
        <v>8</v>
      </c>
      <c r="B31" s="54" t="s">
        <v>27</v>
      </c>
      <c r="C31" s="80">
        <v>0.2</v>
      </c>
      <c r="D31" s="24">
        <f t="shared" si="6"/>
        <v>0</v>
      </c>
      <c r="E31" s="46">
        <v>2021</v>
      </c>
      <c r="F31" s="25">
        <f t="shared" si="7"/>
        <v>0</v>
      </c>
      <c r="G31" s="25">
        <f t="shared" si="8"/>
        <v>0</v>
      </c>
      <c r="H31" s="25">
        <f t="shared" si="9"/>
        <v>0</v>
      </c>
      <c r="I31" s="25">
        <f t="shared" si="10"/>
        <v>0</v>
      </c>
      <c r="J31" s="25">
        <f t="shared" si="11"/>
        <v>0</v>
      </c>
    </row>
    <row r="32" spans="1:10" x14ac:dyDescent="0.25">
      <c r="A32" s="4">
        <v>9</v>
      </c>
      <c r="B32" s="54" t="s">
        <v>29</v>
      </c>
      <c r="C32" s="80">
        <v>0.05</v>
      </c>
      <c r="D32" s="24">
        <f t="shared" si="6"/>
        <v>0</v>
      </c>
      <c r="E32" s="46">
        <v>2021</v>
      </c>
      <c r="F32" s="25">
        <f t="shared" si="7"/>
        <v>0</v>
      </c>
      <c r="G32" s="25">
        <f t="shared" si="8"/>
        <v>0</v>
      </c>
      <c r="H32" s="25">
        <f t="shared" si="9"/>
        <v>0</v>
      </c>
      <c r="I32" s="25">
        <f t="shared" si="10"/>
        <v>0</v>
      </c>
      <c r="J32" s="25">
        <f t="shared" si="11"/>
        <v>0</v>
      </c>
    </row>
    <row r="33" spans="1:12" x14ac:dyDescent="0.25">
      <c r="A33" s="4">
        <v>10</v>
      </c>
      <c r="B33" s="54" t="s">
        <v>30</v>
      </c>
      <c r="C33" s="80">
        <v>0.2</v>
      </c>
      <c r="D33" s="24">
        <f t="shared" si="6"/>
        <v>0</v>
      </c>
      <c r="E33" s="46">
        <v>2021</v>
      </c>
      <c r="F33" s="25">
        <f t="shared" si="7"/>
        <v>0</v>
      </c>
      <c r="G33" s="25">
        <f t="shared" si="8"/>
        <v>0</v>
      </c>
      <c r="H33" s="25">
        <f t="shared" si="9"/>
        <v>0</v>
      </c>
      <c r="I33" s="25">
        <f t="shared" si="10"/>
        <v>0</v>
      </c>
      <c r="J33" s="25">
        <f t="shared" si="11"/>
        <v>0</v>
      </c>
    </row>
    <row r="34" spans="1:12" ht="15.75" thickBot="1" x14ac:dyDescent="0.3">
      <c r="A34" s="4">
        <v>11</v>
      </c>
      <c r="B34" s="54" t="s">
        <v>34</v>
      </c>
      <c r="C34" s="80">
        <v>0.2</v>
      </c>
      <c r="D34" s="91">
        <f t="shared" si="6"/>
        <v>0</v>
      </c>
      <c r="E34" s="46">
        <v>2021</v>
      </c>
      <c r="F34" s="25">
        <f t="shared" si="7"/>
        <v>0</v>
      </c>
      <c r="G34" s="25">
        <f t="shared" si="8"/>
        <v>0</v>
      </c>
      <c r="H34" s="25">
        <f t="shared" si="9"/>
        <v>0</v>
      </c>
      <c r="I34" s="25">
        <f t="shared" si="10"/>
        <v>0</v>
      </c>
      <c r="J34" s="25">
        <f t="shared" si="11"/>
        <v>0</v>
      </c>
    </row>
    <row r="35" spans="1:12" ht="15.75" thickTop="1" x14ac:dyDescent="0.25">
      <c r="A35" s="32" t="s">
        <v>37</v>
      </c>
      <c r="B35" s="32" t="s">
        <v>59</v>
      </c>
      <c r="C35" s="26">
        <f>SUM(C24:C34)</f>
        <v>1</v>
      </c>
      <c r="D35" s="79">
        <f>D5</f>
        <v>0</v>
      </c>
      <c r="E35" s="98"/>
      <c r="F35" s="24">
        <f>SUM(F24:F34)</f>
        <v>0</v>
      </c>
      <c r="G35" s="24">
        <f>SUM(G24:G34)</f>
        <v>0</v>
      </c>
      <c r="H35" s="24">
        <f>SUM(H24:H34)</f>
        <v>0</v>
      </c>
      <c r="I35" s="24">
        <f>SUM(I24:I34)</f>
        <v>0</v>
      </c>
      <c r="J35" s="24">
        <f>SUM(J24:J34)</f>
        <v>0</v>
      </c>
    </row>
    <row r="37" spans="1:12" ht="18.75" x14ac:dyDescent="0.3">
      <c r="A37" s="128" t="s">
        <v>15</v>
      </c>
      <c r="B37" s="128"/>
      <c r="C37" s="128"/>
      <c r="D37" s="128"/>
      <c r="E37" s="128"/>
      <c r="F37" s="128"/>
      <c r="G37" s="128"/>
      <c r="H37" s="128"/>
      <c r="I37" s="128"/>
      <c r="J37" s="128"/>
    </row>
    <row r="38" spans="1:12" s="7" customFormat="1" ht="30" customHeight="1" x14ac:dyDescent="0.25">
      <c r="A38" s="4" t="s">
        <v>1</v>
      </c>
      <c r="B38" s="5" t="s">
        <v>46</v>
      </c>
      <c r="C38" s="5" t="s">
        <v>12</v>
      </c>
      <c r="D38" s="5" t="s">
        <v>16</v>
      </c>
      <c r="E38" s="5" t="s">
        <v>132</v>
      </c>
      <c r="F38" s="5" t="s">
        <v>47</v>
      </c>
      <c r="G38" s="5" t="s">
        <v>48</v>
      </c>
      <c r="H38" s="5" t="s">
        <v>49</v>
      </c>
      <c r="I38" s="5" t="s">
        <v>50</v>
      </c>
      <c r="J38" s="5" t="s">
        <v>53</v>
      </c>
    </row>
    <row r="39" spans="1:12" x14ac:dyDescent="0.25">
      <c r="A39" s="4">
        <v>1</v>
      </c>
      <c r="B39" s="54" t="s">
        <v>33</v>
      </c>
      <c r="C39" s="80">
        <v>0</v>
      </c>
      <c r="D39" s="24">
        <f t="shared" ref="D39:D50" si="12">$D$51*C39</f>
        <v>0</v>
      </c>
      <c r="E39" s="46">
        <v>2022</v>
      </c>
      <c r="F39" s="25">
        <f t="shared" ref="F39:F50" si="13">IF($E39=2020,$D39,0)</f>
        <v>0</v>
      </c>
      <c r="G39" s="25">
        <f t="shared" ref="G39:G50" si="14">IF($E39=2021,$D39,0)</f>
        <v>0</v>
      </c>
      <c r="H39" s="25">
        <f t="shared" ref="H39:H50" si="15">IF($E39=2022,$D39,0)</f>
        <v>0</v>
      </c>
      <c r="I39" s="25">
        <f t="shared" ref="I39:I50" si="16">IF($E39=2023,$D39,0)</f>
        <v>0</v>
      </c>
      <c r="J39" s="25">
        <f t="shared" ref="J39:J50" si="17">IF($E39=2024,$D39,0)</f>
        <v>0</v>
      </c>
    </row>
    <row r="40" spans="1:12" x14ac:dyDescent="0.25">
      <c r="A40" s="4">
        <v>2</v>
      </c>
      <c r="B40" s="54" t="s">
        <v>38</v>
      </c>
      <c r="C40" s="80">
        <v>0.05</v>
      </c>
      <c r="D40" s="24">
        <f t="shared" si="12"/>
        <v>0</v>
      </c>
      <c r="E40" s="46">
        <v>2022</v>
      </c>
      <c r="F40" s="25">
        <f t="shared" si="13"/>
        <v>0</v>
      </c>
      <c r="G40" s="25">
        <f t="shared" si="14"/>
        <v>0</v>
      </c>
      <c r="H40" s="25">
        <f t="shared" si="15"/>
        <v>0</v>
      </c>
      <c r="I40" s="25">
        <f t="shared" si="16"/>
        <v>0</v>
      </c>
      <c r="J40" s="25">
        <f t="shared" si="17"/>
        <v>0</v>
      </c>
    </row>
    <row r="41" spans="1:12" x14ac:dyDescent="0.25">
      <c r="A41" s="4">
        <v>3</v>
      </c>
      <c r="B41" s="54" t="s">
        <v>13</v>
      </c>
      <c r="C41" s="80">
        <v>0.05</v>
      </c>
      <c r="D41" s="24">
        <f t="shared" si="12"/>
        <v>0</v>
      </c>
      <c r="E41" s="46">
        <v>2022</v>
      </c>
      <c r="F41" s="25">
        <f t="shared" si="13"/>
        <v>0</v>
      </c>
      <c r="G41" s="25">
        <f t="shared" si="14"/>
        <v>0</v>
      </c>
      <c r="H41" s="25">
        <f t="shared" si="15"/>
        <v>0</v>
      </c>
      <c r="I41" s="25">
        <f t="shared" si="16"/>
        <v>0</v>
      </c>
      <c r="J41" s="25">
        <f t="shared" si="17"/>
        <v>0</v>
      </c>
    </row>
    <row r="42" spans="1:12" x14ac:dyDescent="0.25">
      <c r="A42" s="4">
        <v>4</v>
      </c>
      <c r="B42" s="54" t="s">
        <v>26</v>
      </c>
      <c r="C42" s="80">
        <v>0.05</v>
      </c>
      <c r="D42" s="24">
        <f t="shared" si="12"/>
        <v>0</v>
      </c>
      <c r="E42" s="46">
        <v>2022</v>
      </c>
      <c r="F42" s="25">
        <f t="shared" si="13"/>
        <v>0</v>
      </c>
      <c r="G42" s="25">
        <f t="shared" si="14"/>
        <v>0</v>
      </c>
      <c r="H42" s="25">
        <f t="shared" si="15"/>
        <v>0</v>
      </c>
      <c r="I42" s="25">
        <f t="shared" si="16"/>
        <v>0</v>
      </c>
      <c r="J42" s="25">
        <f t="shared" si="17"/>
        <v>0</v>
      </c>
      <c r="L42" s="6" t="s">
        <v>37</v>
      </c>
    </row>
    <row r="43" spans="1:12" x14ac:dyDescent="0.25">
      <c r="A43" s="4">
        <v>5</v>
      </c>
      <c r="B43" s="54" t="s">
        <v>24</v>
      </c>
      <c r="C43" s="80">
        <v>0.05</v>
      </c>
      <c r="D43" s="24">
        <f t="shared" si="12"/>
        <v>0</v>
      </c>
      <c r="E43" s="46">
        <v>2022</v>
      </c>
      <c r="F43" s="25">
        <f t="shared" si="13"/>
        <v>0</v>
      </c>
      <c r="G43" s="25">
        <f t="shared" si="14"/>
        <v>0</v>
      </c>
      <c r="H43" s="25">
        <f t="shared" si="15"/>
        <v>0</v>
      </c>
      <c r="I43" s="25">
        <f t="shared" si="16"/>
        <v>0</v>
      </c>
      <c r="J43" s="25">
        <f t="shared" si="17"/>
        <v>0</v>
      </c>
    </row>
    <row r="44" spans="1:12" x14ac:dyDescent="0.25">
      <c r="A44" s="4">
        <v>6</v>
      </c>
      <c r="B44" s="54" t="s">
        <v>25</v>
      </c>
      <c r="C44" s="80">
        <v>0.05</v>
      </c>
      <c r="D44" s="24">
        <f t="shared" si="12"/>
        <v>0</v>
      </c>
      <c r="E44" s="46">
        <v>2022</v>
      </c>
      <c r="F44" s="25">
        <f t="shared" si="13"/>
        <v>0</v>
      </c>
      <c r="G44" s="25">
        <f t="shared" si="14"/>
        <v>0</v>
      </c>
      <c r="H44" s="25">
        <f t="shared" si="15"/>
        <v>0</v>
      </c>
      <c r="I44" s="25">
        <f t="shared" si="16"/>
        <v>0</v>
      </c>
      <c r="J44" s="25">
        <f t="shared" si="17"/>
        <v>0</v>
      </c>
    </row>
    <row r="45" spans="1:12" x14ac:dyDescent="0.25">
      <c r="A45" s="4">
        <v>7</v>
      </c>
      <c r="B45" s="54" t="s">
        <v>28</v>
      </c>
      <c r="C45" s="80">
        <v>0.1</v>
      </c>
      <c r="D45" s="24">
        <f t="shared" si="12"/>
        <v>0</v>
      </c>
      <c r="E45" s="46">
        <v>2022</v>
      </c>
      <c r="F45" s="25">
        <f t="shared" si="13"/>
        <v>0</v>
      </c>
      <c r="G45" s="25">
        <f t="shared" si="14"/>
        <v>0</v>
      </c>
      <c r="H45" s="25">
        <f t="shared" si="15"/>
        <v>0</v>
      </c>
      <c r="I45" s="25">
        <f t="shared" si="16"/>
        <v>0</v>
      </c>
      <c r="J45" s="25">
        <f t="shared" si="17"/>
        <v>0</v>
      </c>
    </row>
    <row r="46" spans="1:12" x14ac:dyDescent="0.25">
      <c r="A46" s="4">
        <v>8</v>
      </c>
      <c r="B46" s="54" t="s">
        <v>27</v>
      </c>
      <c r="C46" s="80">
        <v>0.2</v>
      </c>
      <c r="D46" s="24">
        <f t="shared" si="12"/>
        <v>0</v>
      </c>
      <c r="E46" s="46">
        <v>2022</v>
      </c>
      <c r="F46" s="25">
        <f t="shared" si="13"/>
        <v>0</v>
      </c>
      <c r="G46" s="25">
        <f t="shared" si="14"/>
        <v>0</v>
      </c>
      <c r="H46" s="25">
        <f t="shared" si="15"/>
        <v>0</v>
      </c>
      <c r="I46" s="25">
        <f t="shared" si="16"/>
        <v>0</v>
      </c>
      <c r="J46" s="25">
        <f t="shared" si="17"/>
        <v>0</v>
      </c>
    </row>
    <row r="47" spans="1:12" x14ac:dyDescent="0.25">
      <c r="A47" s="4">
        <v>9</v>
      </c>
      <c r="B47" s="54" t="s">
        <v>29</v>
      </c>
      <c r="C47" s="80">
        <v>0.05</v>
      </c>
      <c r="D47" s="24">
        <f t="shared" si="12"/>
        <v>0</v>
      </c>
      <c r="E47" s="46">
        <v>2022</v>
      </c>
      <c r="F47" s="25">
        <f t="shared" si="13"/>
        <v>0</v>
      </c>
      <c r="G47" s="25">
        <f t="shared" si="14"/>
        <v>0</v>
      </c>
      <c r="H47" s="25">
        <f t="shared" si="15"/>
        <v>0</v>
      </c>
      <c r="I47" s="25">
        <f t="shared" si="16"/>
        <v>0</v>
      </c>
      <c r="J47" s="25">
        <f t="shared" si="17"/>
        <v>0</v>
      </c>
    </row>
    <row r="48" spans="1:12" x14ac:dyDescent="0.25">
      <c r="A48" s="4">
        <v>10</v>
      </c>
      <c r="B48" s="54" t="s">
        <v>30</v>
      </c>
      <c r="C48" s="80">
        <v>0.2</v>
      </c>
      <c r="D48" s="24">
        <f t="shared" si="12"/>
        <v>0</v>
      </c>
      <c r="E48" s="46">
        <v>2022</v>
      </c>
      <c r="F48" s="25">
        <f t="shared" si="13"/>
        <v>0</v>
      </c>
      <c r="G48" s="25">
        <f t="shared" si="14"/>
        <v>0</v>
      </c>
      <c r="H48" s="25">
        <f t="shared" si="15"/>
        <v>0</v>
      </c>
      <c r="I48" s="25">
        <f t="shared" si="16"/>
        <v>0</v>
      </c>
      <c r="J48" s="25">
        <f t="shared" si="17"/>
        <v>0</v>
      </c>
    </row>
    <row r="49" spans="1:10" ht="15.75" customHeight="1" x14ac:dyDescent="0.25">
      <c r="A49" s="4">
        <v>11</v>
      </c>
      <c r="B49" s="54" t="s">
        <v>36</v>
      </c>
      <c r="C49" s="80">
        <v>0.05</v>
      </c>
      <c r="D49" s="24">
        <f t="shared" si="12"/>
        <v>0</v>
      </c>
      <c r="E49" s="46">
        <v>2022</v>
      </c>
      <c r="F49" s="25">
        <f t="shared" si="13"/>
        <v>0</v>
      </c>
      <c r="G49" s="25">
        <f t="shared" si="14"/>
        <v>0</v>
      </c>
      <c r="H49" s="25">
        <f t="shared" si="15"/>
        <v>0</v>
      </c>
      <c r="I49" s="25">
        <f t="shared" si="16"/>
        <v>0</v>
      </c>
      <c r="J49" s="25">
        <f t="shared" si="17"/>
        <v>0</v>
      </c>
    </row>
    <row r="50" spans="1:10" ht="15.75" thickBot="1" x14ac:dyDescent="0.3">
      <c r="A50" s="4">
        <v>12</v>
      </c>
      <c r="B50" s="54" t="s">
        <v>35</v>
      </c>
      <c r="C50" s="80">
        <v>0.15</v>
      </c>
      <c r="D50" s="91">
        <f t="shared" si="12"/>
        <v>0</v>
      </c>
      <c r="E50" s="46">
        <v>2022</v>
      </c>
      <c r="F50" s="25">
        <f t="shared" si="13"/>
        <v>0</v>
      </c>
      <c r="G50" s="25">
        <f t="shared" si="14"/>
        <v>0</v>
      </c>
      <c r="H50" s="25">
        <f t="shared" si="15"/>
        <v>0</v>
      </c>
      <c r="I50" s="25">
        <f t="shared" si="16"/>
        <v>0</v>
      </c>
      <c r="J50" s="25">
        <f t="shared" si="17"/>
        <v>0</v>
      </c>
    </row>
    <row r="51" spans="1:10" ht="15.75" thickTop="1" x14ac:dyDescent="0.25">
      <c r="A51" s="32" t="s">
        <v>37</v>
      </c>
      <c r="B51" s="32" t="s">
        <v>58</v>
      </c>
      <c r="C51" s="28">
        <f>SUM(C39:C50)</f>
        <v>1</v>
      </c>
      <c r="D51" s="79">
        <f>D6</f>
        <v>0</v>
      </c>
      <c r="E51" s="98"/>
      <c r="F51" s="24">
        <f>SUM(F39:F50)</f>
        <v>0</v>
      </c>
      <c r="G51" s="24">
        <f>SUM(G39:G50)</f>
        <v>0</v>
      </c>
      <c r="H51" s="24">
        <f>SUM(H39:H50)</f>
        <v>0</v>
      </c>
      <c r="I51" s="24">
        <f>SUM(I39:I50)</f>
        <v>0</v>
      </c>
      <c r="J51" s="24">
        <f>SUM(J39:J50)</f>
        <v>0</v>
      </c>
    </row>
    <row r="53" spans="1:10" ht="18.75" x14ac:dyDescent="0.3">
      <c r="A53" s="128" t="s">
        <v>17</v>
      </c>
      <c r="B53" s="128"/>
      <c r="C53" s="128"/>
      <c r="D53" s="128"/>
      <c r="E53" s="128"/>
      <c r="F53" s="128"/>
      <c r="G53" s="128"/>
      <c r="H53" s="128"/>
      <c r="I53" s="128"/>
      <c r="J53" s="128"/>
    </row>
    <row r="54" spans="1:10" s="7" customFormat="1" ht="30.75" customHeight="1" x14ac:dyDescent="0.25">
      <c r="A54" s="4" t="s">
        <v>1</v>
      </c>
      <c r="B54" s="5" t="s">
        <v>46</v>
      </c>
      <c r="C54" s="5" t="s">
        <v>12</v>
      </c>
      <c r="D54" s="5" t="s">
        <v>16</v>
      </c>
      <c r="E54" s="88" t="s">
        <v>37</v>
      </c>
      <c r="F54" s="5" t="s">
        <v>47</v>
      </c>
      <c r="G54" s="5" t="s">
        <v>48</v>
      </c>
      <c r="H54" s="5" t="s">
        <v>49</v>
      </c>
      <c r="I54" s="5" t="s">
        <v>50</v>
      </c>
      <c r="J54" s="5" t="s">
        <v>53</v>
      </c>
    </row>
    <row r="55" spans="1:10" x14ac:dyDescent="0.25">
      <c r="A55" s="4">
        <v>1</v>
      </c>
      <c r="B55" s="54" t="s">
        <v>22</v>
      </c>
      <c r="C55" s="80" t="e">
        <f t="shared" ref="C55:C66" si="18">D55/$D$67</f>
        <v>#DIV/0!</v>
      </c>
      <c r="D55" s="90">
        <f t="shared" ref="D55:D64" si="19">SUM(D39,D24,D9)</f>
        <v>0</v>
      </c>
      <c r="E55" s="89"/>
      <c r="F55" s="86">
        <f t="shared" ref="F55:J64" si="20">SUM(F39,F24,F9)</f>
        <v>0</v>
      </c>
      <c r="G55" s="25">
        <f t="shared" si="20"/>
        <v>0</v>
      </c>
      <c r="H55" s="25">
        <f t="shared" si="20"/>
        <v>0</v>
      </c>
      <c r="I55" s="25">
        <f t="shared" si="20"/>
        <v>0</v>
      </c>
      <c r="J55" s="25">
        <f t="shared" si="20"/>
        <v>0</v>
      </c>
    </row>
    <row r="56" spans="1:10" x14ac:dyDescent="0.25">
      <c r="A56" s="4">
        <v>2</v>
      </c>
      <c r="B56" s="54" t="s">
        <v>38</v>
      </c>
      <c r="C56" s="80" t="e">
        <f t="shared" si="18"/>
        <v>#DIV/0!</v>
      </c>
      <c r="D56" s="90">
        <f t="shared" si="19"/>
        <v>0</v>
      </c>
      <c r="E56" s="89"/>
      <c r="F56" s="86">
        <f t="shared" si="20"/>
        <v>0</v>
      </c>
      <c r="G56" s="25">
        <f t="shared" si="20"/>
        <v>0</v>
      </c>
      <c r="H56" s="25">
        <f t="shared" si="20"/>
        <v>0</v>
      </c>
      <c r="I56" s="25">
        <f t="shared" si="20"/>
        <v>0</v>
      </c>
      <c r="J56" s="25">
        <f t="shared" si="20"/>
        <v>0</v>
      </c>
    </row>
    <row r="57" spans="1:10" x14ac:dyDescent="0.25">
      <c r="A57" s="4">
        <v>3</v>
      </c>
      <c r="B57" s="54" t="s">
        <v>13</v>
      </c>
      <c r="C57" s="80" t="e">
        <f t="shared" si="18"/>
        <v>#DIV/0!</v>
      </c>
      <c r="D57" s="90">
        <f t="shared" si="19"/>
        <v>0</v>
      </c>
      <c r="E57" s="89"/>
      <c r="F57" s="86">
        <f t="shared" si="20"/>
        <v>0</v>
      </c>
      <c r="G57" s="25">
        <f t="shared" si="20"/>
        <v>0</v>
      </c>
      <c r="H57" s="25">
        <f t="shared" si="20"/>
        <v>0</v>
      </c>
      <c r="I57" s="25">
        <f t="shared" si="20"/>
        <v>0</v>
      </c>
      <c r="J57" s="25">
        <f t="shared" si="20"/>
        <v>0</v>
      </c>
    </row>
    <row r="58" spans="1:10" x14ac:dyDescent="0.25">
      <c r="A58" s="4">
        <v>4</v>
      </c>
      <c r="B58" s="54" t="s">
        <v>26</v>
      </c>
      <c r="C58" s="80" t="e">
        <f t="shared" si="18"/>
        <v>#DIV/0!</v>
      </c>
      <c r="D58" s="90">
        <f t="shared" si="19"/>
        <v>0</v>
      </c>
      <c r="E58" s="89"/>
      <c r="F58" s="86">
        <f t="shared" si="20"/>
        <v>0</v>
      </c>
      <c r="G58" s="25">
        <f t="shared" si="20"/>
        <v>0</v>
      </c>
      <c r="H58" s="25">
        <f t="shared" si="20"/>
        <v>0</v>
      </c>
      <c r="I58" s="25">
        <f t="shared" si="20"/>
        <v>0</v>
      </c>
      <c r="J58" s="25">
        <f t="shared" si="20"/>
        <v>0</v>
      </c>
    </row>
    <row r="59" spans="1:10" x14ac:dyDescent="0.25">
      <c r="A59" s="4">
        <v>5</v>
      </c>
      <c r="B59" s="54" t="s">
        <v>24</v>
      </c>
      <c r="C59" s="80" t="e">
        <f t="shared" si="18"/>
        <v>#DIV/0!</v>
      </c>
      <c r="D59" s="90">
        <f t="shared" si="19"/>
        <v>0</v>
      </c>
      <c r="E59" s="89"/>
      <c r="F59" s="86">
        <f t="shared" si="20"/>
        <v>0</v>
      </c>
      <c r="G59" s="25">
        <f t="shared" si="20"/>
        <v>0</v>
      </c>
      <c r="H59" s="25">
        <f t="shared" si="20"/>
        <v>0</v>
      </c>
      <c r="I59" s="25">
        <f t="shared" si="20"/>
        <v>0</v>
      </c>
      <c r="J59" s="25">
        <f t="shared" si="20"/>
        <v>0</v>
      </c>
    </row>
    <row r="60" spans="1:10" x14ac:dyDescent="0.25">
      <c r="A60" s="4">
        <v>6</v>
      </c>
      <c r="B60" s="54" t="s">
        <v>25</v>
      </c>
      <c r="C60" s="80" t="e">
        <f t="shared" si="18"/>
        <v>#DIV/0!</v>
      </c>
      <c r="D60" s="90">
        <f t="shared" si="19"/>
        <v>0</v>
      </c>
      <c r="E60" s="89"/>
      <c r="F60" s="86">
        <f t="shared" si="20"/>
        <v>0</v>
      </c>
      <c r="G60" s="25">
        <f t="shared" si="20"/>
        <v>0</v>
      </c>
      <c r="H60" s="25">
        <f t="shared" si="20"/>
        <v>0</v>
      </c>
      <c r="I60" s="25">
        <f t="shared" si="20"/>
        <v>0</v>
      </c>
      <c r="J60" s="25">
        <f t="shared" si="20"/>
        <v>0</v>
      </c>
    </row>
    <row r="61" spans="1:10" x14ac:dyDescent="0.25">
      <c r="A61" s="4">
        <v>7</v>
      </c>
      <c r="B61" s="54" t="s">
        <v>28</v>
      </c>
      <c r="C61" s="80" t="e">
        <f t="shared" si="18"/>
        <v>#DIV/0!</v>
      </c>
      <c r="D61" s="90">
        <f t="shared" si="19"/>
        <v>0</v>
      </c>
      <c r="E61" s="89"/>
      <c r="F61" s="86">
        <f t="shared" si="20"/>
        <v>0</v>
      </c>
      <c r="G61" s="25">
        <f t="shared" si="20"/>
        <v>0</v>
      </c>
      <c r="H61" s="25">
        <f t="shared" si="20"/>
        <v>0</v>
      </c>
      <c r="I61" s="25">
        <f t="shared" si="20"/>
        <v>0</v>
      </c>
      <c r="J61" s="25">
        <f t="shared" si="20"/>
        <v>0</v>
      </c>
    </row>
    <row r="62" spans="1:10" x14ac:dyDescent="0.25">
      <c r="A62" s="4">
        <v>8</v>
      </c>
      <c r="B62" s="54" t="s">
        <v>27</v>
      </c>
      <c r="C62" s="80" t="e">
        <f t="shared" si="18"/>
        <v>#DIV/0!</v>
      </c>
      <c r="D62" s="90">
        <f t="shared" si="19"/>
        <v>0</v>
      </c>
      <c r="E62" s="89"/>
      <c r="F62" s="86">
        <f t="shared" si="20"/>
        <v>0</v>
      </c>
      <c r="G62" s="25">
        <f t="shared" si="20"/>
        <v>0</v>
      </c>
      <c r="H62" s="25">
        <f t="shared" si="20"/>
        <v>0</v>
      </c>
      <c r="I62" s="25">
        <f t="shared" si="20"/>
        <v>0</v>
      </c>
      <c r="J62" s="25">
        <f t="shared" si="20"/>
        <v>0</v>
      </c>
    </row>
    <row r="63" spans="1:10" x14ac:dyDescent="0.25">
      <c r="A63" s="4">
        <v>9</v>
      </c>
      <c r="B63" s="54" t="s">
        <v>29</v>
      </c>
      <c r="C63" s="80" t="e">
        <f t="shared" si="18"/>
        <v>#DIV/0!</v>
      </c>
      <c r="D63" s="90">
        <f t="shared" si="19"/>
        <v>0</v>
      </c>
      <c r="E63" s="89"/>
      <c r="F63" s="86">
        <f t="shared" si="20"/>
        <v>0</v>
      </c>
      <c r="G63" s="25">
        <f t="shared" si="20"/>
        <v>0</v>
      </c>
      <c r="H63" s="25">
        <f t="shared" si="20"/>
        <v>0</v>
      </c>
      <c r="I63" s="25">
        <f t="shared" si="20"/>
        <v>0</v>
      </c>
      <c r="J63" s="25">
        <f t="shared" si="20"/>
        <v>0</v>
      </c>
    </row>
    <row r="64" spans="1:10" x14ac:dyDescent="0.25">
      <c r="A64" s="4">
        <v>10</v>
      </c>
      <c r="B64" s="54" t="s">
        <v>30</v>
      </c>
      <c r="C64" s="80" t="e">
        <f t="shared" si="18"/>
        <v>#DIV/0!</v>
      </c>
      <c r="D64" s="90">
        <f t="shared" si="19"/>
        <v>0</v>
      </c>
      <c r="E64" s="89"/>
      <c r="F64" s="86">
        <f t="shared" si="20"/>
        <v>0</v>
      </c>
      <c r="G64" s="25">
        <f t="shared" si="20"/>
        <v>0</v>
      </c>
      <c r="H64" s="25">
        <f t="shared" si="20"/>
        <v>0</v>
      </c>
      <c r="I64" s="25">
        <f t="shared" si="20"/>
        <v>0</v>
      </c>
      <c r="J64" s="25">
        <f t="shared" si="20"/>
        <v>0</v>
      </c>
    </row>
    <row r="65" spans="1:11" ht="15.75" customHeight="1" x14ac:dyDescent="0.25">
      <c r="A65" s="4">
        <v>11</v>
      </c>
      <c r="B65" s="54" t="s">
        <v>36</v>
      </c>
      <c r="C65" s="80" t="e">
        <f t="shared" si="18"/>
        <v>#DIV/0!</v>
      </c>
      <c r="D65" s="90">
        <f>D49</f>
        <v>0</v>
      </c>
      <c r="E65" s="89"/>
      <c r="F65" s="86">
        <f>F49</f>
        <v>0</v>
      </c>
      <c r="G65" s="25">
        <f>G49</f>
        <v>0</v>
      </c>
      <c r="H65" s="25">
        <f>H49</f>
        <v>0</v>
      </c>
      <c r="I65" s="25">
        <f>I49</f>
        <v>0</v>
      </c>
      <c r="J65" s="25">
        <f>J49</f>
        <v>0</v>
      </c>
    </row>
    <row r="66" spans="1:11" ht="15.75" thickBot="1" x14ac:dyDescent="0.3">
      <c r="A66" s="4">
        <v>12</v>
      </c>
      <c r="B66" s="54" t="s">
        <v>39</v>
      </c>
      <c r="C66" s="80" t="e">
        <f t="shared" si="18"/>
        <v>#DIV/0!</v>
      </c>
      <c r="D66" s="91">
        <f>SUM(D50,D34,D19)</f>
        <v>0</v>
      </c>
      <c r="E66" s="89"/>
      <c r="F66" s="87">
        <f>SUM(F50,F34,F19)</f>
        <v>0</v>
      </c>
      <c r="G66" s="27">
        <f>SUM(G50,G34,G19)</f>
        <v>0</v>
      </c>
      <c r="H66" s="27">
        <f>SUM(H50,H34,H19)</f>
        <v>0</v>
      </c>
      <c r="I66" s="27">
        <f>SUM(I50,I34,I19)</f>
        <v>0</v>
      </c>
      <c r="J66" s="27">
        <f>SUM(J50,J34,J19)</f>
        <v>0</v>
      </c>
    </row>
    <row r="67" spans="1:11" ht="15.75" thickTop="1" x14ac:dyDescent="0.25">
      <c r="A67" s="32" t="s">
        <v>37</v>
      </c>
      <c r="B67" s="32" t="s">
        <v>57</v>
      </c>
      <c r="C67" s="26" t="e">
        <f>SUM(C55:C66)</f>
        <v>#DIV/0!</v>
      </c>
      <c r="D67" s="90">
        <f>SUM(D55:D66)</f>
        <v>0</v>
      </c>
      <c r="E67" s="89"/>
      <c r="F67" s="92">
        <f>SUM(F55:F66)</f>
        <v>0</v>
      </c>
      <c r="G67" s="24">
        <f t="shared" ref="G67:J67" si="21">SUM(G55:G66)</f>
        <v>0</v>
      </c>
      <c r="H67" s="24">
        <f t="shared" si="21"/>
        <v>0</v>
      </c>
      <c r="I67" s="24">
        <f t="shared" si="21"/>
        <v>0</v>
      </c>
      <c r="J67" s="24">
        <f t="shared" si="21"/>
        <v>0</v>
      </c>
      <c r="K67" s="6" t="s">
        <v>37</v>
      </c>
    </row>
    <row r="69" spans="1:11" x14ac:dyDescent="0.25">
      <c r="D69" s="6" t="s">
        <v>37</v>
      </c>
      <c r="E69" s="6"/>
      <c r="F69" s="6" t="s">
        <v>37</v>
      </c>
    </row>
    <row r="70" spans="1:11" x14ac:dyDescent="0.25">
      <c r="F70" t="s">
        <v>37</v>
      </c>
    </row>
  </sheetData>
  <sheetProtection password="C97A" sheet="1" objects="1" scenarios="1" selectLockedCells="1"/>
  <mergeCells count="20">
    <mergeCell ref="G5:H5"/>
    <mergeCell ref="I5:J5"/>
    <mergeCell ref="A53:J53"/>
    <mergeCell ref="A37:J37"/>
    <mergeCell ref="A1:J1"/>
    <mergeCell ref="A2:B2"/>
    <mergeCell ref="A7:J7"/>
    <mergeCell ref="A22:J22"/>
    <mergeCell ref="D2:E2"/>
    <mergeCell ref="F2:G2"/>
    <mergeCell ref="H2:I2"/>
    <mergeCell ref="E6:F6"/>
    <mergeCell ref="G6:H6"/>
    <mergeCell ref="I6:J6"/>
    <mergeCell ref="E3:J3"/>
    <mergeCell ref="B3:C3"/>
    <mergeCell ref="E4:F4"/>
    <mergeCell ref="G4:H4"/>
    <mergeCell ref="I4:J4"/>
    <mergeCell ref="E5:F5"/>
  </mergeCells>
  <dataValidations count="1">
    <dataValidation type="list" allowBlank="1" showInputMessage="1" showErrorMessage="1" sqref="E9:E19 E24:E34 E39:E50">
      <formula1>"2020,2021,2022,2023,2024"</formula1>
    </dataValidation>
  </dataValidations>
  <pageMargins left="0.7" right="0.7" top="0.75" bottom="0.75" header="0.3" footer="0.3"/>
  <pageSetup scale="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zoomScale="90" zoomScaleNormal="90" workbookViewId="0">
      <selection activeCell="K7" sqref="K7"/>
    </sheetView>
  </sheetViews>
  <sheetFormatPr defaultRowHeight="15" x14ac:dyDescent="0.25"/>
  <cols>
    <col min="2" max="2" width="43.140625" customWidth="1"/>
    <col min="3" max="12" width="17.7109375" customWidth="1"/>
  </cols>
  <sheetData>
    <row r="1" spans="1:12" ht="167.25" customHeight="1" x14ac:dyDescent="0.25">
      <c r="A1" s="138" t="s">
        <v>147</v>
      </c>
      <c r="B1" s="139"/>
      <c r="C1" s="139"/>
      <c r="D1" s="139"/>
      <c r="E1" s="139"/>
      <c r="F1" s="139"/>
      <c r="G1" s="139"/>
      <c r="H1" s="139"/>
      <c r="I1" s="139"/>
      <c r="J1" s="139"/>
      <c r="K1" s="139"/>
      <c r="L1" s="139"/>
    </row>
    <row r="2" spans="1:12" ht="21.75" customHeight="1" thickBot="1" x14ac:dyDescent="0.3">
      <c r="A2" s="136" t="s">
        <v>51</v>
      </c>
      <c r="B2" s="137"/>
      <c r="C2" s="23" t="s">
        <v>52</v>
      </c>
      <c r="D2" s="56"/>
      <c r="E2" s="56"/>
      <c r="F2" s="56"/>
      <c r="G2" s="56"/>
      <c r="H2" s="56"/>
      <c r="I2" s="56"/>
      <c r="J2" s="56"/>
      <c r="K2" s="56"/>
      <c r="L2" s="56"/>
    </row>
    <row r="3" spans="1:12" ht="18.75" x14ac:dyDescent="0.3">
      <c r="A3" s="140" t="s">
        <v>61</v>
      </c>
      <c r="B3" s="141"/>
      <c r="C3" s="141"/>
      <c r="D3" s="141"/>
      <c r="E3" s="141"/>
      <c r="F3" s="141"/>
      <c r="G3" s="141"/>
      <c r="H3" s="141"/>
      <c r="I3" s="141"/>
      <c r="J3" s="141"/>
      <c r="K3" s="141"/>
      <c r="L3" s="141"/>
    </row>
    <row r="4" spans="1:12" s="7" customFormat="1" ht="45" x14ac:dyDescent="0.25">
      <c r="A4" s="19" t="s">
        <v>1</v>
      </c>
      <c r="B4" s="12" t="s">
        <v>45</v>
      </c>
      <c r="C4" s="11" t="s">
        <v>20</v>
      </c>
      <c r="D4" s="12" t="s">
        <v>140</v>
      </c>
      <c r="E4" s="12" t="s">
        <v>141</v>
      </c>
      <c r="F4" s="12" t="s">
        <v>142</v>
      </c>
      <c r="G4" s="12" t="s">
        <v>94</v>
      </c>
      <c r="H4" s="12" t="s">
        <v>95</v>
      </c>
      <c r="I4" s="12" t="s">
        <v>96</v>
      </c>
      <c r="J4" s="12" t="s">
        <v>97</v>
      </c>
      <c r="K4" s="12" t="s">
        <v>143</v>
      </c>
      <c r="L4" s="12" t="s">
        <v>144</v>
      </c>
    </row>
    <row r="5" spans="1:12" x14ac:dyDescent="0.25">
      <c r="A5" s="19">
        <v>1</v>
      </c>
      <c r="B5" s="55" t="s">
        <v>19</v>
      </c>
      <c r="C5" s="29">
        <f>SUM(D5:L5)</f>
        <v>0</v>
      </c>
      <c r="D5" s="47">
        <v>0</v>
      </c>
      <c r="E5" s="47">
        <v>0</v>
      </c>
      <c r="F5" s="47">
        <v>0</v>
      </c>
      <c r="G5" s="47">
        <v>0</v>
      </c>
      <c r="H5" s="47">
        <v>0</v>
      </c>
      <c r="I5" s="47">
        <v>0</v>
      </c>
      <c r="J5" s="47">
        <v>0</v>
      </c>
      <c r="K5" s="47">
        <v>0</v>
      </c>
      <c r="L5" s="47">
        <v>0</v>
      </c>
    </row>
    <row r="6" spans="1:12" x14ac:dyDescent="0.25">
      <c r="A6" s="19">
        <v>2</v>
      </c>
      <c r="B6" s="55" t="s">
        <v>40</v>
      </c>
      <c r="C6" s="29">
        <f>SUM(D6:L6)</f>
        <v>0</v>
      </c>
      <c r="D6" s="47">
        <v>0</v>
      </c>
      <c r="E6" s="47">
        <v>0</v>
      </c>
      <c r="F6" s="47">
        <v>0</v>
      </c>
      <c r="G6" s="47">
        <v>0</v>
      </c>
      <c r="H6" s="47">
        <v>0</v>
      </c>
      <c r="I6" s="47">
        <v>0</v>
      </c>
      <c r="J6" s="47">
        <v>0</v>
      </c>
      <c r="K6" s="47">
        <v>0</v>
      </c>
      <c r="L6" s="47">
        <v>0</v>
      </c>
    </row>
    <row r="7" spans="1:12" ht="15.75" thickBot="1" x14ac:dyDescent="0.3">
      <c r="A7" s="19">
        <v>3</v>
      </c>
      <c r="B7" s="55" t="s">
        <v>41</v>
      </c>
      <c r="C7" s="100">
        <f>SUM(D7:L7)</f>
        <v>0</v>
      </c>
      <c r="D7" s="101"/>
      <c r="E7" s="101"/>
      <c r="F7" s="101">
        <v>0</v>
      </c>
      <c r="G7" s="101">
        <v>0</v>
      </c>
      <c r="H7" s="101">
        <v>0</v>
      </c>
      <c r="I7" s="101">
        <v>0</v>
      </c>
      <c r="J7" s="101">
        <v>0</v>
      </c>
      <c r="K7" s="101">
        <v>0</v>
      </c>
      <c r="L7" s="101">
        <v>0</v>
      </c>
    </row>
    <row r="8" spans="1:12" ht="15.75" thickTop="1" x14ac:dyDescent="0.25">
      <c r="A8" s="135" t="s">
        <v>5</v>
      </c>
      <c r="B8" s="135"/>
      <c r="C8" s="99">
        <f>SUM(C5:C7)</f>
        <v>0</v>
      </c>
      <c r="D8" s="99">
        <f t="shared" ref="D8:L8" si="0">SUM(D5:D7)</f>
        <v>0</v>
      </c>
      <c r="E8" s="99">
        <f t="shared" si="0"/>
        <v>0</v>
      </c>
      <c r="F8" s="99">
        <f t="shared" si="0"/>
        <v>0</v>
      </c>
      <c r="G8" s="99">
        <f t="shared" si="0"/>
        <v>0</v>
      </c>
      <c r="H8" s="99">
        <f t="shared" si="0"/>
        <v>0</v>
      </c>
      <c r="I8" s="99">
        <f t="shared" si="0"/>
        <v>0</v>
      </c>
      <c r="J8" s="99">
        <f t="shared" si="0"/>
        <v>0</v>
      </c>
      <c r="K8" s="99">
        <f t="shared" si="0"/>
        <v>0</v>
      </c>
      <c r="L8" s="99">
        <f t="shared" si="0"/>
        <v>0</v>
      </c>
    </row>
  </sheetData>
  <sheetProtection password="C97A" sheet="1" objects="1" scenarios="1" selectLockedCells="1"/>
  <mergeCells count="4">
    <mergeCell ref="A8:B8"/>
    <mergeCell ref="A2:B2"/>
    <mergeCell ref="A1:L1"/>
    <mergeCell ref="A3:L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opLeftCell="B1" zoomScaleNormal="100" workbookViewId="0">
      <selection activeCell="B5" sqref="B5"/>
    </sheetView>
  </sheetViews>
  <sheetFormatPr defaultRowHeight="15" x14ac:dyDescent="0.25"/>
  <cols>
    <col min="1" max="1" width="4" customWidth="1"/>
    <col min="2" max="2" width="45" customWidth="1"/>
    <col min="3" max="13" width="17.7109375" customWidth="1"/>
  </cols>
  <sheetData>
    <row r="1" spans="1:13" ht="138" customHeight="1" x14ac:dyDescent="0.25">
      <c r="A1" s="138" t="s">
        <v>146</v>
      </c>
      <c r="B1" s="139"/>
      <c r="C1" s="139"/>
      <c r="D1" s="139"/>
      <c r="E1" s="139"/>
      <c r="F1" s="139"/>
      <c r="G1" s="139"/>
      <c r="H1" s="139"/>
      <c r="I1" s="139"/>
      <c r="J1" s="139"/>
      <c r="K1" s="139"/>
      <c r="L1" s="139"/>
      <c r="M1" s="142"/>
    </row>
    <row r="2" spans="1:13" ht="23.25" customHeight="1" thickBot="1" x14ac:dyDescent="0.3">
      <c r="A2" s="136" t="s">
        <v>51</v>
      </c>
      <c r="B2" s="137"/>
      <c r="C2" s="48" t="s">
        <v>116</v>
      </c>
      <c r="D2" s="60"/>
      <c r="E2" s="60"/>
      <c r="F2" s="60"/>
      <c r="G2" s="60"/>
      <c r="H2" s="60"/>
      <c r="I2" s="60"/>
      <c r="J2" s="60"/>
      <c r="K2" s="60"/>
      <c r="L2" s="60"/>
      <c r="M2" s="61"/>
    </row>
    <row r="3" spans="1:13" ht="19.5" customHeight="1" x14ac:dyDescent="0.3">
      <c r="A3" s="144" t="s">
        <v>44</v>
      </c>
      <c r="B3" s="145"/>
      <c r="C3" s="145"/>
      <c r="D3" s="145"/>
      <c r="E3" s="145"/>
      <c r="F3" s="145"/>
      <c r="G3" s="145"/>
      <c r="H3" s="145"/>
      <c r="I3" s="145"/>
      <c r="J3" s="145"/>
      <c r="K3" s="145"/>
      <c r="L3" s="145"/>
      <c r="M3" s="146"/>
    </row>
    <row r="4" spans="1:13" s="1" customFormat="1" ht="45" x14ac:dyDescent="0.25">
      <c r="A4" s="9" t="s">
        <v>1</v>
      </c>
      <c r="B4" s="10" t="s">
        <v>45</v>
      </c>
      <c r="C4" s="113" t="s">
        <v>21</v>
      </c>
      <c r="D4" s="58" t="s">
        <v>47</v>
      </c>
      <c r="E4" s="58" t="s">
        <v>48</v>
      </c>
      <c r="F4" s="58" t="s">
        <v>49</v>
      </c>
      <c r="G4" s="58" t="s">
        <v>50</v>
      </c>
      <c r="H4" s="58" t="s">
        <v>53</v>
      </c>
      <c r="I4" s="58" t="s">
        <v>54</v>
      </c>
      <c r="J4" s="58" t="s">
        <v>55</v>
      </c>
      <c r="K4" s="58" t="s">
        <v>56</v>
      </c>
      <c r="L4" s="58" t="s">
        <v>62</v>
      </c>
      <c r="M4" s="58" t="s">
        <v>138</v>
      </c>
    </row>
    <row r="5" spans="1:13" x14ac:dyDescent="0.25">
      <c r="A5" s="5">
        <v>1</v>
      </c>
      <c r="B5" s="49" t="s">
        <v>37</v>
      </c>
      <c r="C5" s="59">
        <f t="shared" ref="C5:C12" si="0">SUM(D5:M5)</f>
        <v>0</v>
      </c>
      <c r="D5" s="50">
        <v>0</v>
      </c>
      <c r="E5" s="50">
        <v>0</v>
      </c>
      <c r="F5" s="50">
        <v>0</v>
      </c>
      <c r="G5" s="50">
        <v>0</v>
      </c>
      <c r="H5" s="50">
        <v>0</v>
      </c>
      <c r="I5" s="50">
        <v>0</v>
      </c>
      <c r="J5" s="50">
        <v>0</v>
      </c>
      <c r="K5" s="50">
        <v>0</v>
      </c>
      <c r="L5" s="50">
        <v>0</v>
      </c>
      <c r="M5" s="50">
        <v>0</v>
      </c>
    </row>
    <row r="6" spans="1:13" x14ac:dyDescent="0.25">
      <c r="A6" s="5">
        <v>2</v>
      </c>
      <c r="B6" s="49" t="s">
        <v>37</v>
      </c>
      <c r="C6" s="59">
        <f t="shared" si="0"/>
        <v>0</v>
      </c>
      <c r="D6" s="50">
        <v>0</v>
      </c>
      <c r="E6" s="50">
        <v>0</v>
      </c>
      <c r="F6" s="50">
        <v>0</v>
      </c>
      <c r="G6" s="50">
        <v>0</v>
      </c>
      <c r="H6" s="50">
        <v>0</v>
      </c>
      <c r="I6" s="50">
        <v>0</v>
      </c>
      <c r="J6" s="50">
        <v>0</v>
      </c>
      <c r="K6" s="50">
        <v>0</v>
      </c>
      <c r="L6" s="50">
        <v>0</v>
      </c>
      <c r="M6" s="50">
        <v>0</v>
      </c>
    </row>
    <row r="7" spans="1:13" x14ac:dyDescent="0.25">
      <c r="A7" s="5">
        <v>3</v>
      </c>
      <c r="B7" s="49" t="s">
        <v>37</v>
      </c>
      <c r="C7" s="59">
        <f t="shared" si="0"/>
        <v>0</v>
      </c>
      <c r="D7" s="50">
        <v>0</v>
      </c>
      <c r="E7" s="50">
        <v>0</v>
      </c>
      <c r="F7" s="50">
        <v>0</v>
      </c>
      <c r="G7" s="50">
        <v>0</v>
      </c>
      <c r="H7" s="50">
        <v>0</v>
      </c>
      <c r="I7" s="50">
        <v>0</v>
      </c>
      <c r="J7" s="50">
        <v>0</v>
      </c>
      <c r="K7" s="50">
        <v>0</v>
      </c>
      <c r="L7" s="50">
        <v>0</v>
      </c>
      <c r="M7" s="50">
        <v>0</v>
      </c>
    </row>
    <row r="8" spans="1:13" x14ac:dyDescent="0.25">
      <c r="A8" s="5">
        <v>4</v>
      </c>
      <c r="B8" s="49"/>
      <c r="C8" s="59">
        <f t="shared" si="0"/>
        <v>0</v>
      </c>
      <c r="D8" s="50">
        <v>0</v>
      </c>
      <c r="E8" s="50">
        <v>0</v>
      </c>
      <c r="F8" s="50">
        <v>0</v>
      </c>
      <c r="G8" s="50">
        <v>0</v>
      </c>
      <c r="H8" s="50">
        <v>0</v>
      </c>
      <c r="I8" s="50">
        <v>0</v>
      </c>
      <c r="J8" s="50">
        <v>0</v>
      </c>
      <c r="K8" s="50">
        <v>0</v>
      </c>
      <c r="L8" s="50">
        <v>0</v>
      </c>
      <c r="M8" s="50">
        <v>0</v>
      </c>
    </row>
    <row r="9" spans="1:13" x14ac:dyDescent="0.25">
      <c r="A9" s="5">
        <v>5</v>
      </c>
      <c r="B9" s="49"/>
      <c r="C9" s="59">
        <f t="shared" si="0"/>
        <v>0</v>
      </c>
      <c r="D9" s="50">
        <v>0</v>
      </c>
      <c r="E9" s="50">
        <v>0</v>
      </c>
      <c r="F9" s="50">
        <v>0</v>
      </c>
      <c r="G9" s="50">
        <v>0</v>
      </c>
      <c r="H9" s="50">
        <v>0</v>
      </c>
      <c r="I9" s="50">
        <v>0</v>
      </c>
      <c r="J9" s="50">
        <v>0</v>
      </c>
      <c r="K9" s="50">
        <v>0</v>
      </c>
      <c r="L9" s="50">
        <v>0</v>
      </c>
      <c r="M9" s="50">
        <v>0</v>
      </c>
    </row>
    <row r="10" spans="1:13" x14ac:dyDescent="0.25">
      <c r="A10" s="5">
        <v>6</v>
      </c>
      <c r="B10" s="49"/>
      <c r="C10" s="59">
        <f t="shared" si="0"/>
        <v>0</v>
      </c>
      <c r="D10" s="50">
        <v>0</v>
      </c>
      <c r="E10" s="50">
        <v>0</v>
      </c>
      <c r="F10" s="50">
        <v>0</v>
      </c>
      <c r="G10" s="50">
        <v>0</v>
      </c>
      <c r="H10" s="50">
        <v>0</v>
      </c>
      <c r="I10" s="50">
        <v>0</v>
      </c>
      <c r="J10" s="50">
        <v>0</v>
      </c>
      <c r="K10" s="50">
        <v>0</v>
      </c>
      <c r="L10" s="50">
        <v>0</v>
      </c>
      <c r="M10" s="50">
        <v>0</v>
      </c>
    </row>
    <row r="11" spans="1:13" x14ac:dyDescent="0.25">
      <c r="A11" s="5">
        <v>7</v>
      </c>
      <c r="B11" s="49"/>
      <c r="C11" s="59">
        <f t="shared" si="0"/>
        <v>0</v>
      </c>
      <c r="D11" s="50">
        <v>0</v>
      </c>
      <c r="E11" s="50">
        <v>0</v>
      </c>
      <c r="F11" s="50">
        <v>0</v>
      </c>
      <c r="G11" s="50">
        <v>0</v>
      </c>
      <c r="H11" s="50">
        <v>0</v>
      </c>
      <c r="I11" s="50">
        <v>0</v>
      </c>
      <c r="J11" s="50">
        <v>0</v>
      </c>
      <c r="K11" s="50">
        <v>0</v>
      </c>
      <c r="L11" s="50">
        <v>0</v>
      </c>
      <c r="M11" s="50">
        <v>0</v>
      </c>
    </row>
    <row r="12" spans="1:13" x14ac:dyDescent="0.25">
      <c r="A12" s="5">
        <v>8</v>
      </c>
      <c r="B12" s="49"/>
      <c r="C12" s="59">
        <f t="shared" si="0"/>
        <v>0</v>
      </c>
      <c r="D12" s="50">
        <v>0</v>
      </c>
      <c r="E12" s="50">
        <v>0</v>
      </c>
      <c r="F12" s="50">
        <v>0</v>
      </c>
      <c r="G12" s="50">
        <v>0</v>
      </c>
      <c r="H12" s="50">
        <v>0</v>
      </c>
      <c r="I12" s="50">
        <v>0</v>
      </c>
      <c r="J12" s="50">
        <v>0</v>
      </c>
      <c r="K12" s="50">
        <v>0</v>
      </c>
      <c r="L12" s="50">
        <v>0</v>
      </c>
      <c r="M12" s="50">
        <v>0</v>
      </c>
    </row>
    <row r="13" spans="1:13" x14ac:dyDescent="0.25">
      <c r="A13" s="135" t="s">
        <v>5</v>
      </c>
      <c r="B13" s="135"/>
      <c r="C13" s="59">
        <f>SUM(C5:C12)</f>
        <v>0</v>
      </c>
      <c r="D13" s="59">
        <f t="shared" ref="D13:M13" si="1">SUM(D5:D12)</f>
        <v>0</v>
      </c>
      <c r="E13" s="59">
        <f t="shared" si="1"/>
        <v>0</v>
      </c>
      <c r="F13" s="59">
        <f t="shared" si="1"/>
        <v>0</v>
      </c>
      <c r="G13" s="59">
        <f t="shared" si="1"/>
        <v>0</v>
      </c>
      <c r="H13" s="59">
        <f t="shared" si="1"/>
        <v>0</v>
      </c>
      <c r="I13" s="59">
        <f t="shared" si="1"/>
        <v>0</v>
      </c>
      <c r="J13" s="59">
        <f t="shared" si="1"/>
        <v>0</v>
      </c>
      <c r="K13" s="59">
        <f t="shared" si="1"/>
        <v>0</v>
      </c>
      <c r="L13" s="59">
        <f t="shared" si="1"/>
        <v>0</v>
      </c>
      <c r="M13" s="59">
        <f t="shared" si="1"/>
        <v>0</v>
      </c>
    </row>
    <row r="16" spans="1:13" ht="18.75" x14ac:dyDescent="0.3">
      <c r="C16" s="143" t="s">
        <v>42</v>
      </c>
      <c r="D16" s="141"/>
      <c r="E16" s="141"/>
      <c r="F16" s="141"/>
      <c r="G16" s="141"/>
      <c r="H16" s="141"/>
      <c r="I16" s="141"/>
      <c r="J16" s="141"/>
      <c r="K16" s="141"/>
      <c r="L16" s="141"/>
      <c r="M16" s="141"/>
    </row>
    <row r="17" spans="1:13" ht="45" x14ac:dyDescent="0.25">
      <c r="A17" s="3" t="s">
        <v>1</v>
      </c>
      <c r="B17" s="10" t="s">
        <v>45</v>
      </c>
      <c r="C17" s="30" t="s">
        <v>21</v>
      </c>
      <c r="D17" s="12" t="s">
        <v>47</v>
      </c>
      <c r="E17" s="12" t="s">
        <v>48</v>
      </c>
      <c r="F17" s="12" t="s">
        <v>49</v>
      </c>
      <c r="G17" s="12" t="s">
        <v>50</v>
      </c>
      <c r="H17" s="12" t="s">
        <v>53</v>
      </c>
      <c r="I17" s="12" t="s">
        <v>54</v>
      </c>
      <c r="J17" s="12" t="s">
        <v>55</v>
      </c>
      <c r="K17" s="12" t="s">
        <v>56</v>
      </c>
      <c r="L17" s="12" t="s">
        <v>62</v>
      </c>
      <c r="M17" s="12" t="s">
        <v>138</v>
      </c>
    </row>
    <row r="18" spans="1:13" x14ac:dyDescent="0.25">
      <c r="A18" s="8">
        <v>1</v>
      </c>
      <c r="B18" s="49" t="s">
        <v>37</v>
      </c>
      <c r="C18" s="59">
        <f t="shared" ref="C18:C27" si="2">SUM(D18:M18)</f>
        <v>0</v>
      </c>
      <c r="D18" s="50">
        <v>0</v>
      </c>
      <c r="E18" s="50">
        <v>0</v>
      </c>
      <c r="F18" s="50">
        <v>0</v>
      </c>
      <c r="G18" s="50">
        <v>0</v>
      </c>
      <c r="H18" s="50">
        <v>0</v>
      </c>
      <c r="I18" s="50">
        <v>0</v>
      </c>
      <c r="J18" s="50">
        <v>0</v>
      </c>
      <c r="K18" s="50">
        <v>0</v>
      </c>
      <c r="L18" s="50">
        <v>0</v>
      </c>
      <c r="M18" s="50">
        <v>0</v>
      </c>
    </row>
    <row r="19" spans="1:13" x14ac:dyDescent="0.25">
      <c r="A19" s="8">
        <v>2</v>
      </c>
      <c r="B19" s="49"/>
      <c r="C19" s="59">
        <f t="shared" si="2"/>
        <v>0</v>
      </c>
      <c r="D19" s="50">
        <v>0</v>
      </c>
      <c r="E19" s="50">
        <v>0</v>
      </c>
      <c r="F19" s="50">
        <v>0</v>
      </c>
      <c r="G19" s="50">
        <v>0</v>
      </c>
      <c r="H19" s="50">
        <v>0</v>
      </c>
      <c r="I19" s="50">
        <v>0</v>
      </c>
      <c r="J19" s="50">
        <v>0</v>
      </c>
      <c r="K19" s="50">
        <v>0</v>
      </c>
      <c r="L19" s="50">
        <v>0</v>
      </c>
      <c r="M19" s="50">
        <v>0</v>
      </c>
    </row>
    <row r="20" spans="1:13" x14ac:dyDescent="0.25">
      <c r="A20" s="8">
        <v>3</v>
      </c>
      <c r="B20" s="49"/>
      <c r="C20" s="59">
        <f t="shared" si="2"/>
        <v>0</v>
      </c>
      <c r="D20" s="50">
        <v>0</v>
      </c>
      <c r="E20" s="50">
        <v>0</v>
      </c>
      <c r="F20" s="50">
        <v>0</v>
      </c>
      <c r="G20" s="50">
        <v>0</v>
      </c>
      <c r="H20" s="50">
        <v>0</v>
      </c>
      <c r="I20" s="50">
        <v>0</v>
      </c>
      <c r="J20" s="50">
        <v>0</v>
      </c>
      <c r="K20" s="50">
        <v>0</v>
      </c>
      <c r="L20" s="50">
        <v>0</v>
      </c>
      <c r="M20" s="50">
        <v>0</v>
      </c>
    </row>
    <row r="21" spans="1:13" x14ac:dyDescent="0.25">
      <c r="A21" s="8">
        <v>4</v>
      </c>
      <c r="B21" s="49"/>
      <c r="C21" s="59">
        <f t="shared" si="2"/>
        <v>0</v>
      </c>
      <c r="D21" s="50">
        <v>0</v>
      </c>
      <c r="E21" s="50">
        <v>0</v>
      </c>
      <c r="F21" s="50">
        <v>0</v>
      </c>
      <c r="G21" s="50">
        <v>0</v>
      </c>
      <c r="H21" s="50">
        <v>0</v>
      </c>
      <c r="I21" s="50">
        <v>0</v>
      </c>
      <c r="J21" s="50">
        <v>0</v>
      </c>
      <c r="K21" s="50">
        <v>0</v>
      </c>
      <c r="L21" s="50">
        <v>0</v>
      </c>
      <c r="M21" s="50">
        <v>0</v>
      </c>
    </row>
    <row r="22" spans="1:13" x14ac:dyDescent="0.25">
      <c r="A22" s="8">
        <v>5</v>
      </c>
      <c r="B22" s="49"/>
      <c r="C22" s="59">
        <f t="shared" si="2"/>
        <v>0</v>
      </c>
      <c r="D22" s="50">
        <v>0</v>
      </c>
      <c r="E22" s="50">
        <v>0</v>
      </c>
      <c r="F22" s="50">
        <v>0</v>
      </c>
      <c r="G22" s="50">
        <v>0</v>
      </c>
      <c r="H22" s="50">
        <v>0</v>
      </c>
      <c r="I22" s="50">
        <v>0</v>
      </c>
      <c r="J22" s="50">
        <v>0</v>
      </c>
      <c r="K22" s="50">
        <v>0</v>
      </c>
      <c r="L22" s="50">
        <v>0</v>
      </c>
      <c r="M22" s="50">
        <v>0</v>
      </c>
    </row>
    <row r="23" spans="1:13" x14ac:dyDescent="0.25">
      <c r="A23" s="8">
        <v>6</v>
      </c>
      <c r="B23" s="49"/>
      <c r="C23" s="59">
        <f t="shared" si="2"/>
        <v>0</v>
      </c>
      <c r="D23" s="50">
        <v>0</v>
      </c>
      <c r="E23" s="50">
        <v>0</v>
      </c>
      <c r="F23" s="50">
        <v>0</v>
      </c>
      <c r="G23" s="50">
        <v>0</v>
      </c>
      <c r="H23" s="50">
        <v>0</v>
      </c>
      <c r="I23" s="50">
        <v>0</v>
      </c>
      <c r="J23" s="50">
        <v>0</v>
      </c>
      <c r="K23" s="50">
        <v>0</v>
      </c>
      <c r="L23" s="50">
        <v>0</v>
      </c>
      <c r="M23" s="50">
        <v>0</v>
      </c>
    </row>
    <row r="24" spans="1:13" x14ac:dyDescent="0.25">
      <c r="A24" s="8">
        <v>7</v>
      </c>
      <c r="B24" s="49"/>
      <c r="C24" s="59">
        <f t="shared" si="2"/>
        <v>0</v>
      </c>
      <c r="D24" s="50">
        <v>0</v>
      </c>
      <c r="E24" s="50">
        <v>0</v>
      </c>
      <c r="F24" s="50">
        <v>0</v>
      </c>
      <c r="G24" s="50">
        <v>0</v>
      </c>
      <c r="H24" s="50">
        <v>0</v>
      </c>
      <c r="I24" s="50">
        <v>0</v>
      </c>
      <c r="J24" s="50">
        <v>0</v>
      </c>
      <c r="K24" s="50">
        <v>0</v>
      </c>
      <c r="L24" s="50">
        <v>0</v>
      </c>
      <c r="M24" s="50">
        <v>0</v>
      </c>
    </row>
    <row r="25" spans="1:13" x14ac:dyDescent="0.25">
      <c r="A25" s="5">
        <v>8</v>
      </c>
      <c r="B25" s="49"/>
      <c r="C25" s="59">
        <f t="shared" si="2"/>
        <v>0</v>
      </c>
      <c r="D25" s="50">
        <v>0</v>
      </c>
      <c r="E25" s="50">
        <v>0</v>
      </c>
      <c r="F25" s="50">
        <v>0</v>
      </c>
      <c r="G25" s="50">
        <v>0</v>
      </c>
      <c r="H25" s="50">
        <v>0</v>
      </c>
      <c r="I25" s="50">
        <v>0</v>
      </c>
      <c r="J25" s="50">
        <v>0</v>
      </c>
      <c r="K25" s="50">
        <v>0</v>
      </c>
      <c r="L25" s="50">
        <v>0</v>
      </c>
      <c r="M25" s="50">
        <v>0</v>
      </c>
    </row>
    <row r="26" spans="1:13" x14ac:dyDescent="0.25">
      <c r="A26" s="5">
        <v>9</v>
      </c>
      <c r="B26" s="49"/>
      <c r="C26" s="59">
        <f t="shared" si="2"/>
        <v>0</v>
      </c>
      <c r="D26" s="50">
        <v>0</v>
      </c>
      <c r="E26" s="50">
        <v>0</v>
      </c>
      <c r="F26" s="50">
        <v>0</v>
      </c>
      <c r="G26" s="50">
        <v>0</v>
      </c>
      <c r="H26" s="50">
        <v>0</v>
      </c>
      <c r="I26" s="50">
        <v>0</v>
      </c>
      <c r="J26" s="50">
        <v>0</v>
      </c>
      <c r="K26" s="50">
        <v>0</v>
      </c>
      <c r="L26" s="50">
        <v>0</v>
      </c>
      <c r="M26" s="50">
        <v>0</v>
      </c>
    </row>
    <row r="27" spans="1:13" ht="15.75" thickBot="1" x14ac:dyDescent="0.3">
      <c r="A27" s="5">
        <v>10</v>
      </c>
      <c r="B27" s="49"/>
      <c r="C27" s="103">
        <f t="shared" si="2"/>
        <v>0</v>
      </c>
      <c r="D27" s="104">
        <v>0</v>
      </c>
      <c r="E27" s="104">
        <v>0</v>
      </c>
      <c r="F27" s="104">
        <v>0</v>
      </c>
      <c r="G27" s="104">
        <v>0</v>
      </c>
      <c r="H27" s="104">
        <v>0</v>
      </c>
      <c r="I27" s="104">
        <v>0</v>
      </c>
      <c r="J27" s="104">
        <v>0</v>
      </c>
      <c r="K27" s="104">
        <v>0</v>
      </c>
      <c r="L27" s="104">
        <v>0</v>
      </c>
      <c r="M27" s="104">
        <v>0</v>
      </c>
    </row>
    <row r="28" spans="1:13" ht="15.75" thickTop="1" x14ac:dyDescent="0.25">
      <c r="A28" s="161" t="s">
        <v>5</v>
      </c>
      <c r="B28" s="162"/>
      <c r="C28" s="102">
        <f>SUM(C18:C27)</f>
        <v>0</v>
      </c>
      <c r="D28" s="102">
        <f>SUM(D18:D27)</f>
        <v>0</v>
      </c>
      <c r="E28" s="102">
        <f>SUM(E18:E27)</f>
        <v>0</v>
      </c>
      <c r="F28" s="102">
        <f>SUM(F18:F27)</f>
        <v>0</v>
      </c>
      <c r="G28" s="102">
        <f>SUM(G18:G27)</f>
        <v>0</v>
      </c>
      <c r="H28" s="102">
        <f>SUM(H18:H27)</f>
        <v>0</v>
      </c>
      <c r="I28" s="102">
        <f>SUM(I18:I27)</f>
        <v>0</v>
      </c>
      <c r="J28" s="102">
        <f>SUM(J18:J27)</f>
        <v>0</v>
      </c>
      <c r="K28" s="102">
        <f>SUM(K18:K27)</f>
        <v>0</v>
      </c>
      <c r="L28" s="102">
        <f t="shared" ref="L28:M28" si="3">SUM(L18:L27)</f>
        <v>0</v>
      </c>
      <c r="M28" s="102">
        <f t="shared" si="3"/>
        <v>0</v>
      </c>
    </row>
  </sheetData>
  <sheetProtection password="C97A" sheet="1" objects="1" scenarios="1" selectLockedCells="1"/>
  <mergeCells count="5">
    <mergeCell ref="A2:B2"/>
    <mergeCell ref="A13:B13"/>
    <mergeCell ref="A1:M1"/>
    <mergeCell ref="C16:M16"/>
    <mergeCell ref="A3:M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topLeftCell="B1" zoomScaleNormal="100" workbookViewId="0">
      <selection activeCell="B5" sqref="B5"/>
    </sheetView>
  </sheetViews>
  <sheetFormatPr defaultRowHeight="15" x14ac:dyDescent="0.25"/>
  <cols>
    <col min="2" max="2" width="28.140625" customWidth="1"/>
    <col min="3" max="3" width="18" bestFit="1" customWidth="1"/>
    <col min="4" max="4" width="37.28515625" customWidth="1"/>
    <col min="5" max="15" width="17.7109375" customWidth="1"/>
  </cols>
  <sheetData>
    <row r="1" spans="1:15" ht="60.75" customHeight="1" x14ac:dyDescent="0.25">
      <c r="A1" s="147" t="s">
        <v>117</v>
      </c>
      <c r="B1" s="148"/>
      <c r="C1" s="148"/>
      <c r="D1" s="148"/>
      <c r="E1" s="148"/>
      <c r="F1" s="148"/>
      <c r="G1" s="148"/>
      <c r="H1" s="148"/>
      <c r="I1" s="148"/>
      <c r="J1" s="148"/>
      <c r="K1" s="148"/>
      <c r="L1" s="148"/>
      <c r="M1" s="148"/>
      <c r="N1" s="148"/>
      <c r="O1" s="149"/>
    </row>
    <row r="2" spans="1:15" ht="19.5" customHeight="1" thickBot="1" x14ac:dyDescent="0.3">
      <c r="A2" s="76"/>
      <c r="B2" s="137" t="s">
        <v>118</v>
      </c>
      <c r="C2" s="137"/>
      <c r="D2" s="137"/>
      <c r="E2" s="51" t="s">
        <v>116</v>
      </c>
      <c r="F2" s="65"/>
      <c r="G2" s="65"/>
      <c r="H2" s="65"/>
      <c r="I2" s="65"/>
      <c r="J2" s="65"/>
      <c r="K2" s="65"/>
      <c r="L2" s="65"/>
      <c r="M2" s="65"/>
      <c r="N2" s="65"/>
      <c r="O2" s="67"/>
    </row>
    <row r="3" spans="1:15" ht="23.25" customHeight="1" x14ac:dyDescent="0.3">
      <c r="A3" s="152" t="s">
        <v>99</v>
      </c>
      <c r="B3" s="153"/>
      <c r="C3" s="153"/>
      <c r="D3" s="153"/>
      <c r="E3" s="153"/>
      <c r="F3" s="153"/>
      <c r="G3" s="153"/>
      <c r="H3" s="153"/>
      <c r="I3" s="153"/>
      <c r="J3" s="153"/>
      <c r="K3" s="153"/>
      <c r="L3" s="153"/>
      <c r="M3" s="153"/>
      <c r="N3" s="153"/>
      <c r="O3" s="153"/>
    </row>
    <row r="4" spans="1:15" ht="75" x14ac:dyDescent="0.25">
      <c r="A4" s="4" t="s">
        <v>1</v>
      </c>
      <c r="B4" s="4" t="s">
        <v>2</v>
      </c>
      <c r="C4" s="4" t="s">
        <v>3</v>
      </c>
      <c r="D4" s="5" t="s">
        <v>4</v>
      </c>
      <c r="E4" s="12" t="s">
        <v>43</v>
      </c>
      <c r="F4" s="12" t="s">
        <v>47</v>
      </c>
      <c r="G4" s="12" t="s">
        <v>48</v>
      </c>
      <c r="H4" s="12" t="s">
        <v>49</v>
      </c>
      <c r="I4" s="12" t="s">
        <v>50</v>
      </c>
      <c r="J4" s="12" t="s">
        <v>53</v>
      </c>
      <c r="K4" s="12" t="s">
        <v>54</v>
      </c>
      <c r="L4" s="12" t="s">
        <v>55</v>
      </c>
      <c r="M4" s="12" t="s">
        <v>56</v>
      </c>
      <c r="N4" s="12" t="s">
        <v>62</v>
      </c>
      <c r="O4" s="12" t="s">
        <v>138</v>
      </c>
    </row>
    <row r="5" spans="1:15" x14ac:dyDescent="0.25">
      <c r="A5" s="4">
        <v>1</v>
      </c>
      <c r="B5" s="33" t="s">
        <v>37</v>
      </c>
      <c r="C5" s="33" t="s">
        <v>37</v>
      </c>
      <c r="D5" s="62" t="s">
        <v>37</v>
      </c>
      <c r="E5" s="85">
        <f t="shared" ref="E5:E21" si="0">SUM(F5:O5)</f>
        <v>0</v>
      </c>
      <c r="F5" s="50">
        <v>0</v>
      </c>
      <c r="G5" s="50">
        <v>0</v>
      </c>
      <c r="H5" s="50">
        <v>0</v>
      </c>
      <c r="I5" s="50">
        <v>0</v>
      </c>
      <c r="J5" s="50">
        <v>0</v>
      </c>
      <c r="K5" s="50">
        <v>0</v>
      </c>
      <c r="L5" s="50">
        <v>0</v>
      </c>
      <c r="M5" s="50">
        <v>0</v>
      </c>
      <c r="N5" s="50">
        <v>0</v>
      </c>
      <c r="O5" s="50">
        <v>0</v>
      </c>
    </row>
    <row r="6" spans="1:15" x14ac:dyDescent="0.25">
      <c r="A6" s="4">
        <v>2</v>
      </c>
      <c r="B6" s="33" t="s">
        <v>37</v>
      </c>
      <c r="C6" s="33" t="s">
        <v>37</v>
      </c>
      <c r="D6" s="62" t="s">
        <v>37</v>
      </c>
      <c r="E6" s="64">
        <f t="shared" si="0"/>
        <v>0</v>
      </c>
      <c r="F6" s="50">
        <v>0</v>
      </c>
      <c r="G6" s="50">
        <v>0</v>
      </c>
      <c r="H6" s="50">
        <v>0</v>
      </c>
      <c r="I6" s="50">
        <v>0</v>
      </c>
      <c r="J6" s="50">
        <v>0</v>
      </c>
      <c r="K6" s="50">
        <v>0</v>
      </c>
      <c r="L6" s="50">
        <v>0</v>
      </c>
      <c r="M6" s="50">
        <v>0</v>
      </c>
      <c r="N6" s="50">
        <v>0</v>
      </c>
      <c r="O6" s="50">
        <v>0</v>
      </c>
    </row>
    <row r="7" spans="1:15" x14ac:dyDescent="0.25">
      <c r="A7" s="4">
        <v>3</v>
      </c>
      <c r="B7" s="33" t="s">
        <v>37</v>
      </c>
      <c r="C7" s="33" t="s">
        <v>37</v>
      </c>
      <c r="D7" s="63"/>
      <c r="E7" s="64">
        <f t="shared" si="0"/>
        <v>0</v>
      </c>
      <c r="F7" s="50">
        <v>0</v>
      </c>
      <c r="G7" s="50">
        <v>0</v>
      </c>
      <c r="H7" s="50">
        <v>0</v>
      </c>
      <c r="I7" s="50">
        <v>0</v>
      </c>
      <c r="J7" s="50">
        <v>0</v>
      </c>
      <c r="K7" s="50">
        <v>0</v>
      </c>
      <c r="L7" s="50">
        <v>0</v>
      </c>
      <c r="M7" s="50">
        <v>0</v>
      </c>
      <c r="N7" s="50">
        <v>0</v>
      </c>
      <c r="O7" s="50">
        <v>0</v>
      </c>
    </row>
    <row r="8" spans="1:15" x14ac:dyDescent="0.25">
      <c r="A8" s="4">
        <v>4</v>
      </c>
      <c r="B8" s="33" t="s">
        <v>37</v>
      </c>
      <c r="C8" s="33" t="s">
        <v>37</v>
      </c>
      <c r="D8" s="63"/>
      <c r="E8" s="64">
        <f t="shared" si="0"/>
        <v>0</v>
      </c>
      <c r="F8" s="50">
        <v>0</v>
      </c>
      <c r="G8" s="50">
        <v>0</v>
      </c>
      <c r="H8" s="50">
        <v>0</v>
      </c>
      <c r="I8" s="50">
        <v>0</v>
      </c>
      <c r="J8" s="50">
        <v>0</v>
      </c>
      <c r="K8" s="50">
        <v>0</v>
      </c>
      <c r="L8" s="50">
        <v>0</v>
      </c>
      <c r="M8" s="50">
        <v>0</v>
      </c>
      <c r="N8" s="50">
        <v>0</v>
      </c>
      <c r="O8" s="50">
        <v>0</v>
      </c>
    </row>
    <row r="9" spans="1:15" x14ac:dyDescent="0.25">
      <c r="A9" s="4">
        <v>5</v>
      </c>
      <c r="B9" s="33"/>
      <c r="C9" s="33"/>
      <c r="D9" s="63"/>
      <c r="E9" s="64">
        <f t="shared" si="0"/>
        <v>0</v>
      </c>
      <c r="F9" s="50">
        <v>0</v>
      </c>
      <c r="G9" s="50">
        <v>0</v>
      </c>
      <c r="H9" s="50">
        <v>0</v>
      </c>
      <c r="I9" s="50">
        <v>0</v>
      </c>
      <c r="J9" s="50">
        <v>0</v>
      </c>
      <c r="K9" s="50">
        <v>0</v>
      </c>
      <c r="L9" s="50">
        <v>0</v>
      </c>
      <c r="M9" s="50">
        <v>0</v>
      </c>
      <c r="N9" s="50">
        <v>0</v>
      </c>
      <c r="O9" s="50">
        <v>0</v>
      </c>
    </row>
    <row r="10" spans="1:15" x14ac:dyDescent="0.25">
      <c r="A10" s="4">
        <v>6</v>
      </c>
      <c r="B10" s="33"/>
      <c r="C10" s="33"/>
      <c r="D10" s="63"/>
      <c r="E10" s="64">
        <f t="shared" si="0"/>
        <v>0</v>
      </c>
      <c r="F10" s="50">
        <v>0</v>
      </c>
      <c r="G10" s="50">
        <v>0</v>
      </c>
      <c r="H10" s="50">
        <v>0</v>
      </c>
      <c r="I10" s="50">
        <v>0</v>
      </c>
      <c r="J10" s="50">
        <v>0</v>
      </c>
      <c r="K10" s="50">
        <v>0</v>
      </c>
      <c r="L10" s="50">
        <v>0</v>
      </c>
      <c r="M10" s="50">
        <v>0</v>
      </c>
      <c r="N10" s="50">
        <v>0</v>
      </c>
      <c r="O10" s="50">
        <v>0</v>
      </c>
    </row>
    <row r="11" spans="1:15" x14ac:dyDescent="0.25">
      <c r="A11" s="4">
        <v>7</v>
      </c>
      <c r="B11" s="33"/>
      <c r="C11" s="33"/>
      <c r="D11" s="63"/>
      <c r="E11" s="64">
        <f t="shared" si="0"/>
        <v>0</v>
      </c>
      <c r="F11" s="50">
        <v>0</v>
      </c>
      <c r="G11" s="50">
        <v>0</v>
      </c>
      <c r="H11" s="50">
        <v>0</v>
      </c>
      <c r="I11" s="50">
        <v>0</v>
      </c>
      <c r="J11" s="50">
        <v>0</v>
      </c>
      <c r="K11" s="50">
        <v>0</v>
      </c>
      <c r="L11" s="50">
        <v>0</v>
      </c>
      <c r="M11" s="50">
        <v>0</v>
      </c>
      <c r="N11" s="50">
        <v>0</v>
      </c>
      <c r="O11" s="50">
        <v>0</v>
      </c>
    </row>
    <row r="12" spans="1:15" x14ac:dyDescent="0.25">
      <c r="A12" s="4">
        <v>8</v>
      </c>
      <c r="B12" s="33"/>
      <c r="C12" s="33"/>
      <c r="D12" s="63"/>
      <c r="E12" s="64">
        <f t="shared" si="0"/>
        <v>0</v>
      </c>
      <c r="F12" s="50">
        <v>0</v>
      </c>
      <c r="G12" s="50">
        <v>0</v>
      </c>
      <c r="H12" s="50">
        <v>0</v>
      </c>
      <c r="I12" s="50">
        <v>0</v>
      </c>
      <c r="J12" s="50">
        <v>0</v>
      </c>
      <c r="K12" s="50">
        <v>0</v>
      </c>
      <c r="L12" s="50">
        <v>0</v>
      </c>
      <c r="M12" s="50">
        <v>0</v>
      </c>
      <c r="N12" s="50">
        <v>0</v>
      </c>
      <c r="O12" s="50">
        <v>0</v>
      </c>
    </row>
    <row r="13" spans="1:15" x14ac:dyDescent="0.25">
      <c r="A13" s="4">
        <v>9</v>
      </c>
      <c r="B13" s="33"/>
      <c r="C13" s="33"/>
      <c r="D13" s="63"/>
      <c r="E13" s="64">
        <f t="shared" si="0"/>
        <v>0</v>
      </c>
      <c r="F13" s="50">
        <v>0</v>
      </c>
      <c r="G13" s="50">
        <v>0</v>
      </c>
      <c r="H13" s="50">
        <v>0</v>
      </c>
      <c r="I13" s="50">
        <v>0</v>
      </c>
      <c r="J13" s="50">
        <v>0</v>
      </c>
      <c r="K13" s="50">
        <v>0</v>
      </c>
      <c r="L13" s="50">
        <v>0</v>
      </c>
      <c r="M13" s="50">
        <v>0</v>
      </c>
      <c r="N13" s="50">
        <v>0</v>
      </c>
      <c r="O13" s="50">
        <v>0</v>
      </c>
    </row>
    <row r="14" spans="1:15" x14ac:dyDescent="0.25">
      <c r="A14" s="4">
        <v>10</v>
      </c>
      <c r="B14" s="33"/>
      <c r="C14" s="33"/>
      <c r="D14" s="63"/>
      <c r="E14" s="64">
        <f t="shared" si="0"/>
        <v>0</v>
      </c>
      <c r="F14" s="50">
        <v>0</v>
      </c>
      <c r="G14" s="50">
        <v>0</v>
      </c>
      <c r="H14" s="50">
        <v>0</v>
      </c>
      <c r="I14" s="50">
        <v>0</v>
      </c>
      <c r="J14" s="50">
        <v>0</v>
      </c>
      <c r="K14" s="50">
        <v>0</v>
      </c>
      <c r="L14" s="50">
        <v>0</v>
      </c>
      <c r="M14" s="50">
        <v>0</v>
      </c>
      <c r="N14" s="50">
        <v>0</v>
      </c>
      <c r="O14" s="50">
        <v>0</v>
      </c>
    </row>
    <row r="15" spans="1:15" x14ac:dyDescent="0.25">
      <c r="A15" s="4">
        <v>11</v>
      </c>
      <c r="B15" s="33"/>
      <c r="C15" s="33"/>
      <c r="D15" s="63"/>
      <c r="E15" s="64">
        <f t="shared" si="0"/>
        <v>0</v>
      </c>
      <c r="F15" s="50">
        <v>0</v>
      </c>
      <c r="G15" s="50">
        <v>0</v>
      </c>
      <c r="H15" s="50">
        <v>0</v>
      </c>
      <c r="I15" s="50">
        <v>0</v>
      </c>
      <c r="J15" s="50">
        <v>0</v>
      </c>
      <c r="K15" s="50">
        <v>0</v>
      </c>
      <c r="L15" s="50">
        <v>0</v>
      </c>
      <c r="M15" s="50">
        <v>0</v>
      </c>
      <c r="N15" s="50">
        <v>0</v>
      </c>
      <c r="O15" s="50">
        <v>0</v>
      </c>
    </row>
    <row r="16" spans="1:15" x14ac:dyDescent="0.25">
      <c r="A16" s="4">
        <v>12</v>
      </c>
      <c r="B16" s="33"/>
      <c r="C16" s="33"/>
      <c r="D16" s="63"/>
      <c r="E16" s="64">
        <f t="shared" si="0"/>
        <v>0</v>
      </c>
      <c r="F16" s="50">
        <v>0</v>
      </c>
      <c r="G16" s="50">
        <v>0</v>
      </c>
      <c r="H16" s="50">
        <v>0</v>
      </c>
      <c r="I16" s="50">
        <v>0</v>
      </c>
      <c r="J16" s="50">
        <v>0</v>
      </c>
      <c r="K16" s="50">
        <v>0</v>
      </c>
      <c r="L16" s="50">
        <v>0</v>
      </c>
      <c r="M16" s="50">
        <v>0</v>
      </c>
      <c r="N16" s="50">
        <v>0</v>
      </c>
      <c r="O16" s="50">
        <v>0</v>
      </c>
    </row>
    <row r="17" spans="1:15" x14ac:dyDescent="0.25">
      <c r="A17" s="4">
        <v>13</v>
      </c>
      <c r="B17" s="33"/>
      <c r="C17" s="33"/>
      <c r="D17" s="63"/>
      <c r="E17" s="64">
        <f t="shared" si="0"/>
        <v>0</v>
      </c>
      <c r="F17" s="50">
        <v>0</v>
      </c>
      <c r="G17" s="50">
        <v>0</v>
      </c>
      <c r="H17" s="50">
        <v>0</v>
      </c>
      <c r="I17" s="50">
        <v>0</v>
      </c>
      <c r="J17" s="50">
        <v>0</v>
      </c>
      <c r="K17" s="50">
        <v>0</v>
      </c>
      <c r="L17" s="50">
        <v>0</v>
      </c>
      <c r="M17" s="50">
        <v>0</v>
      </c>
      <c r="N17" s="50">
        <v>0</v>
      </c>
      <c r="O17" s="50">
        <v>0</v>
      </c>
    </row>
    <row r="18" spans="1:15" x14ac:dyDescent="0.25">
      <c r="A18" s="4">
        <v>14</v>
      </c>
      <c r="B18" s="33"/>
      <c r="C18" s="33"/>
      <c r="D18" s="63"/>
      <c r="E18" s="64">
        <f t="shared" si="0"/>
        <v>0</v>
      </c>
      <c r="F18" s="50">
        <v>0</v>
      </c>
      <c r="G18" s="50">
        <v>0</v>
      </c>
      <c r="H18" s="50">
        <v>0</v>
      </c>
      <c r="I18" s="50">
        <v>0</v>
      </c>
      <c r="J18" s="50">
        <v>0</v>
      </c>
      <c r="K18" s="50">
        <v>0</v>
      </c>
      <c r="L18" s="50">
        <v>0</v>
      </c>
      <c r="M18" s="50">
        <v>0</v>
      </c>
      <c r="N18" s="50">
        <v>0</v>
      </c>
      <c r="O18" s="50">
        <v>0</v>
      </c>
    </row>
    <row r="19" spans="1:15" x14ac:dyDescent="0.25">
      <c r="A19" s="4">
        <v>15</v>
      </c>
      <c r="B19" s="33"/>
      <c r="C19" s="33"/>
      <c r="D19" s="63"/>
      <c r="E19" s="64">
        <f t="shared" si="0"/>
        <v>0</v>
      </c>
      <c r="F19" s="50">
        <v>0</v>
      </c>
      <c r="G19" s="50">
        <v>0</v>
      </c>
      <c r="H19" s="50">
        <v>0</v>
      </c>
      <c r="I19" s="50">
        <v>0</v>
      </c>
      <c r="J19" s="50">
        <v>0</v>
      </c>
      <c r="K19" s="50">
        <v>0</v>
      </c>
      <c r="L19" s="50">
        <v>0</v>
      </c>
      <c r="M19" s="50">
        <v>0</v>
      </c>
      <c r="N19" s="50">
        <v>0</v>
      </c>
      <c r="O19" s="50">
        <v>0</v>
      </c>
    </row>
    <row r="20" spans="1:15" ht="15.75" thickBot="1" x14ac:dyDescent="0.3">
      <c r="A20" s="4">
        <v>16</v>
      </c>
      <c r="B20" s="33"/>
      <c r="C20" s="33"/>
      <c r="D20" s="63"/>
      <c r="E20" s="106">
        <f t="shared" si="0"/>
        <v>0</v>
      </c>
      <c r="F20" s="104">
        <v>0</v>
      </c>
      <c r="G20" s="104">
        <v>0</v>
      </c>
      <c r="H20" s="104">
        <v>0</v>
      </c>
      <c r="I20" s="104">
        <v>0</v>
      </c>
      <c r="J20" s="104">
        <v>0</v>
      </c>
      <c r="K20" s="104">
        <v>0</v>
      </c>
      <c r="L20" s="104">
        <v>0</v>
      </c>
      <c r="M20" s="104">
        <v>0</v>
      </c>
      <c r="N20" s="104">
        <v>0</v>
      </c>
      <c r="O20" s="104">
        <v>0</v>
      </c>
    </row>
    <row r="21" spans="1:15" ht="15.75" thickTop="1" x14ac:dyDescent="0.25">
      <c r="A21" s="150" t="s">
        <v>5</v>
      </c>
      <c r="B21" s="150"/>
      <c r="C21" s="150"/>
      <c r="D21" s="151"/>
      <c r="E21" s="105">
        <f t="shared" si="0"/>
        <v>0</v>
      </c>
      <c r="F21" s="105">
        <f t="shared" ref="F21:N21" si="1">SUM(F5:F20)</f>
        <v>0</v>
      </c>
      <c r="G21" s="105">
        <f t="shared" si="1"/>
        <v>0</v>
      </c>
      <c r="H21" s="105">
        <f t="shared" si="1"/>
        <v>0</v>
      </c>
      <c r="I21" s="105">
        <f t="shared" si="1"/>
        <v>0</v>
      </c>
      <c r="J21" s="105">
        <f t="shared" si="1"/>
        <v>0</v>
      </c>
      <c r="K21" s="105">
        <f t="shared" si="1"/>
        <v>0</v>
      </c>
      <c r="L21" s="105">
        <f t="shared" si="1"/>
        <v>0</v>
      </c>
      <c r="M21" s="105">
        <f t="shared" si="1"/>
        <v>0</v>
      </c>
      <c r="N21" s="105">
        <f t="shared" si="1"/>
        <v>0</v>
      </c>
      <c r="O21" s="105">
        <f t="shared" ref="O21" si="2">SUM(O5:O20)</f>
        <v>0</v>
      </c>
    </row>
  </sheetData>
  <sheetProtection password="C97A" sheet="1" objects="1" scenarios="1" selectLockedCells="1"/>
  <mergeCells count="4">
    <mergeCell ref="A1:O1"/>
    <mergeCell ref="A21:D21"/>
    <mergeCell ref="B2:D2"/>
    <mergeCell ref="A3:O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opLeftCell="B1" zoomScale="110" zoomScaleNormal="110" workbookViewId="0">
      <selection activeCell="B5" sqref="B5"/>
    </sheetView>
  </sheetViews>
  <sheetFormatPr defaultRowHeight="15" x14ac:dyDescent="0.25"/>
  <cols>
    <col min="2" max="2" width="34.28515625" customWidth="1"/>
    <col min="3" max="3" width="23" customWidth="1"/>
    <col min="4" max="4" width="18" bestFit="1" customWidth="1"/>
    <col min="5" max="5" width="45" customWidth="1"/>
    <col min="6" max="16" width="17.7109375" customWidth="1"/>
  </cols>
  <sheetData>
    <row r="1" spans="1:16" ht="75" customHeight="1" x14ac:dyDescent="0.25">
      <c r="A1" s="138" t="s">
        <v>131</v>
      </c>
      <c r="B1" s="139"/>
      <c r="C1" s="139"/>
      <c r="D1" s="139"/>
      <c r="E1" s="139"/>
      <c r="F1" s="139"/>
      <c r="G1" s="139"/>
      <c r="H1" s="139"/>
      <c r="I1" s="139"/>
      <c r="J1" s="139"/>
      <c r="K1" s="139"/>
      <c r="L1" s="139"/>
      <c r="M1" s="139"/>
      <c r="N1" s="139"/>
      <c r="O1" s="139"/>
      <c r="P1" s="142"/>
    </row>
    <row r="2" spans="1:16" ht="19.5" customHeight="1" thickBot="1" x14ac:dyDescent="0.3">
      <c r="A2" s="136" t="s">
        <v>51</v>
      </c>
      <c r="B2" s="137"/>
      <c r="C2" s="137"/>
      <c r="D2" s="51" t="s">
        <v>119</v>
      </c>
      <c r="E2" s="65"/>
      <c r="F2" s="65"/>
      <c r="G2" s="65"/>
      <c r="H2" s="65"/>
      <c r="I2" s="65"/>
      <c r="J2" s="65"/>
      <c r="K2" s="65"/>
      <c r="L2" s="65"/>
      <c r="M2" s="65"/>
      <c r="N2" s="65"/>
      <c r="O2" s="66"/>
      <c r="P2" s="67"/>
    </row>
    <row r="3" spans="1:16" ht="20.25" customHeight="1" x14ac:dyDescent="0.25">
      <c r="A3" s="154" t="s">
        <v>100</v>
      </c>
      <c r="B3" s="155"/>
      <c r="C3" s="155"/>
      <c r="D3" s="155"/>
      <c r="E3" s="155"/>
      <c r="F3" s="155"/>
      <c r="G3" s="155"/>
      <c r="H3" s="155"/>
      <c r="I3" s="155"/>
      <c r="J3" s="155"/>
      <c r="K3" s="155"/>
      <c r="L3" s="155"/>
      <c r="M3" s="155"/>
      <c r="N3" s="155"/>
      <c r="O3" s="155"/>
      <c r="P3" s="155"/>
    </row>
    <row r="4" spans="1:16" ht="60" x14ac:dyDescent="0.25">
      <c r="A4" s="4" t="s">
        <v>1</v>
      </c>
      <c r="B4" s="4" t="s">
        <v>68</v>
      </c>
      <c r="C4" s="4" t="s">
        <v>69</v>
      </c>
      <c r="D4" s="4" t="s">
        <v>70</v>
      </c>
      <c r="E4" s="5" t="s">
        <v>4</v>
      </c>
      <c r="F4" s="12" t="s">
        <v>71</v>
      </c>
      <c r="G4" s="12" t="s">
        <v>72</v>
      </c>
      <c r="H4" s="12" t="s">
        <v>73</v>
      </c>
      <c r="I4" s="12" t="s">
        <v>74</v>
      </c>
      <c r="J4" s="12" t="s">
        <v>75</v>
      </c>
      <c r="K4" s="12" t="s">
        <v>76</v>
      </c>
      <c r="L4" s="12" t="s">
        <v>77</v>
      </c>
      <c r="M4" s="12" t="s">
        <v>78</v>
      </c>
      <c r="N4" s="12" t="s">
        <v>79</v>
      </c>
      <c r="O4" s="12" t="s">
        <v>80</v>
      </c>
      <c r="P4" s="12" t="s">
        <v>139</v>
      </c>
    </row>
    <row r="5" spans="1:16" ht="15.75" thickBot="1" x14ac:dyDescent="0.3">
      <c r="A5" s="4">
        <v>1</v>
      </c>
      <c r="B5" s="104" t="s">
        <v>37</v>
      </c>
      <c r="C5" s="35" t="s">
        <v>37</v>
      </c>
      <c r="D5" s="35" t="s">
        <v>37</v>
      </c>
      <c r="E5" s="35" t="s">
        <v>37</v>
      </c>
      <c r="F5" s="64">
        <f t="shared" ref="F5:F21" si="0">SUM(G5:P5)</f>
        <v>0</v>
      </c>
      <c r="G5" s="50">
        <v>0</v>
      </c>
      <c r="H5" s="50">
        <v>0</v>
      </c>
      <c r="I5" s="50">
        <v>0</v>
      </c>
      <c r="J5" s="50">
        <v>0</v>
      </c>
      <c r="K5" s="50">
        <v>0</v>
      </c>
      <c r="L5" s="50">
        <v>0</v>
      </c>
      <c r="M5" s="50">
        <v>0</v>
      </c>
      <c r="N5" s="50">
        <v>0</v>
      </c>
      <c r="O5" s="50">
        <v>0</v>
      </c>
      <c r="P5" s="50">
        <v>0</v>
      </c>
    </row>
    <row r="6" spans="1:16" ht="15.75" thickTop="1" x14ac:dyDescent="0.25">
      <c r="A6" s="4">
        <v>2</v>
      </c>
      <c r="B6" s="35" t="s">
        <v>37</v>
      </c>
      <c r="C6" s="35" t="s">
        <v>37</v>
      </c>
      <c r="D6" s="35" t="s">
        <v>37</v>
      </c>
      <c r="E6" s="35" t="s">
        <v>37</v>
      </c>
      <c r="F6" s="64">
        <f t="shared" si="0"/>
        <v>0</v>
      </c>
      <c r="G6" s="50">
        <v>0</v>
      </c>
      <c r="H6" s="50">
        <v>0</v>
      </c>
      <c r="I6" s="50">
        <v>0</v>
      </c>
      <c r="J6" s="50">
        <v>0</v>
      </c>
      <c r="K6" s="50">
        <v>0</v>
      </c>
      <c r="L6" s="50">
        <v>0</v>
      </c>
      <c r="M6" s="50">
        <v>0</v>
      </c>
      <c r="N6" s="50">
        <v>0</v>
      </c>
      <c r="O6" s="50">
        <v>0</v>
      </c>
      <c r="P6" s="50">
        <v>0</v>
      </c>
    </row>
    <row r="7" spans="1:16" x14ac:dyDescent="0.25">
      <c r="A7" s="4">
        <v>3</v>
      </c>
      <c r="B7" s="35"/>
      <c r="C7" s="35"/>
      <c r="D7" s="35"/>
      <c r="E7" s="35"/>
      <c r="F7" s="64">
        <f t="shared" si="0"/>
        <v>0</v>
      </c>
      <c r="G7" s="50">
        <v>0</v>
      </c>
      <c r="H7" s="50">
        <v>0</v>
      </c>
      <c r="I7" s="50">
        <v>0</v>
      </c>
      <c r="J7" s="50">
        <v>0</v>
      </c>
      <c r="K7" s="50">
        <v>0</v>
      </c>
      <c r="L7" s="50">
        <v>0</v>
      </c>
      <c r="M7" s="50">
        <v>0</v>
      </c>
      <c r="N7" s="50">
        <v>0</v>
      </c>
      <c r="O7" s="50">
        <v>0</v>
      </c>
      <c r="P7" s="50">
        <v>0</v>
      </c>
    </row>
    <row r="8" spans="1:16" x14ac:dyDescent="0.25">
      <c r="A8" s="4">
        <v>4</v>
      </c>
      <c r="B8" s="35"/>
      <c r="C8" s="35"/>
      <c r="D8" s="35"/>
      <c r="E8" s="35"/>
      <c r="F8" s="64">
        <f t="shared" si="0"/>
        <v>0</v>
      </c>
      <c r="G8" s="50">
        <v>0</v>
      </c>
      <c r="H8" s="50">
        <v>0</v>
      </c>
      <c r="I8" s="50">
        <v>0</v>
      </c>
      <c r="J8" s="50">
        <v>0</v>
      </c>
      <c r="K8" s="50">
        <v>0</v>
      </c>
      <c r="L8" s="50">
        <v>0</v>
      </c>
      <c r="M8" s="50">
        <v>0</v>
      </c>
      <c r="N8" s="50">
        <v>0</v>
      </c>
      <c r="O8" s="50">
        <v>0</v>
      </c>
      <c r="P8" s="50">
        <v>0</v>
      </c>
    </row>
    <row r="9" spans="1:16" x14ac:dyDescent="0.25">
      <c r="A9" s="4">
        <v>5</v>
      </c>
      <c r="B9" s="35"/>
      <c r="C9" s="35"/>
      <c r="D9" s="35"/>
      <c r="E9" s="35"/>
      <c r="F9" s="64">
        <f t="shared" si="0"/>
        <v>0</v>
      </c>
      <c r="G9" s="50">
        <v>0</v>
      </c>
      <c r="H9" s="50">
        <v>0</v>
      </c>
      <c r="I9" s="50">
        <v>0</v>
      </c>
      <c r="J9" s="50">
        <v>0</v>
      </c>
      <c r="K9" s="50">
        <v>0</v>
      </c>
      <c r="L9" s="50">
        <v>0</v>
      </c>
      <c r="M9" s="50">
        <v>0</v>
      </c>
      <c r="N9" s="50">
        <v>0</v>
      </c>
      <c r="O9" s="50">
        <v>0</v>
      </c>
      <c r="P9" s="50">
        <v>0</v>
      </c>
    </row>
    <row r="10" spans="1:16" x14ac:dyDescent="0.25">
      <c r="A10" s="4">
        <v>6</v>
      </c>
      <c r="B10" s="35"/>
      <c r="C10" s="35"/>
      <c r="D10" s="35"/>
      <c r="E10" s="35"/>
      <c r="F10" s="64">
        <f t="shared" si="0"/>
        <v>0</v>
      </c>
      <c r="G10" s="50">
        <v>0</v>
      </c>
      <c r="H10" s="50">
        <v>0</v>
      </c>
      <c r="I10" s="50">
        <v>0</v>
      </c>
      <c r="J10" s="50">
        <v>0</v>
      </c>
      <c r="K10" s="50">
        <v>0</v>
      </c>
      <c r="L10" s="50">
        <v>0</v>
      </c>
      <c r="M10" s="50">
        <v>0</v>
      </c>
      <c r="N10" s="50">
        <v>0</v>
      </c>
      <c r="O10" s="50">
        <v>0</v>
      </c>
      <c r="P10" s="50">
        <v>0</v>
      </c>
    </row>
    <row r="11" spans="1:16" x14ac:dyDescent="0.25">
      <c r="A11" s="4">
        <v>7</v>
      </c>
      <c r="B11" s="35"/>
      <c r="C11" s="35"/>
      <c r="D11" s="35"/>
      <c r="E11" s="35"/>
      <c r="F11" s="64">
        <f t="shared" si="0"/>
        <v>0</v>
      </c>
      <c r="G11" s="50">
        <v>0</v>
      </c>
      <c r="H11" s="50">
        <v>0</v>
      </c>
      <c r="I11" s="50">
        <v>0</v>
      </c>
      <c r="J11" s="50">
        <v>0</v>
      </c>
      <c r="K11" s="50">
        <v>0</v>
      </c>
      <c r="L11" s="50">
        <v>0</v>
      </c>
      <c r="M11" s="50">
        <v>0</v>
      </c>
      <c r="N11" s="50">
        <v>0</v>
      </c>
      <c r="O11" s="50">
        <v>0</v>
      </c>
      <c r="P11" s="50">
        <v>0</v>
      </c>
    </row>
    <row r="12" spans="1:16" x14ac:dyDescent="0.25">
      <c r="A12" s="4">
        <v>8</v>
      </c>
      <c r="B12" s="35"/>
      <c r="C12" s="35"/>
      <c r="D12" s="35"/>
      <c r="E12" s="35"/>
      <c r="F12" s="64">
        <f t="shared" si="0"/>
        <v>0</v>
      </c>
      <c r="G12" s="50">
        <v>0</v>
      </c>
      <c r="H12" s="50">
        <v>0</v>
      </c>
      <c r="I12" s="50">
        <v>0</v>
      </c>
      <c r="J12" s="50">
        <v>0</v>
      </c>
      <c r="K12" s="50">
        <v>0</v>
      </c>
      <c r="L12" s="50">
        <v>0</v>
      </c>
      <c r="M12" s="50">
        <v>0</v>
      </c>
      <c r="N12" s="50">
        <v>0</v>
      </c>
      <c r="O12" s="50">
        <v>0</v>
      </c>
      <c r="P12" s="50">
        <v>0</v>
      </c>
    </row>
    <row r="13" spans="1:16" x14ac:dyDescent="0.25">
      <c r="A13" s="4">
        <v>9</v>
      </c>
      <c r="B13" s="35"/>
      <c r="C13" s="35"/>
      <c r="D13" s="35"/>
      <c r="E13" s="35"/>
      <c r="F13" s="64">
        <f t="shared" si="0"/>
        <v>0</v>
      </c>
      <c r="G13" s="50">
        <v>0</v>
      </c>
      <c r="H13" s="50">
        <v>0</v>
      </c>
      <c r="I13" s="50">
        <v>0</v>
      </c>
      <c r="J13" s="50">
        <v>0</v>
      </c>
      <c r="K13" s="50">
        <v>0</v>
      </c>
      <c r="L13" s="50">
        <v>0</v>
      </c>
      <c r="M13" s="50">
        <v>0</v>
      </c>
      <c r="N13" s="50">
        <v>0</v>
      </c>
      <c r="O13" s="50">
        <v>0</v>
      </c>
      <c r="P13" s="50">
        <v>0</v>
      </c>
    </row>
    <row r="14" spans="1:16" x14ac:dyDescent="0.25">
      <c r="A14" s="4">
        <v>10</v>
      </c>
      <c r="B14" s="35"/>
      <c r="C14" s="35"/>
      <c r="D14" s="35"/>
      <c r="E14" s="35"/>
      <c r="F14" s="64">
        <f t="shared" si="0"/>
        <v>0</v>
      </c>
      <c r="G14" s="50">
        <v>0</v>
      </c>
      <c r="H14" s="50">
        <v>0</v>
      </c>
      <c r="I14" s="50">
        <v>0</v>
      </c>
      <c r="J14" s="50">
        <v>0</v>
      </c>
      <c r="K14" s="50">
        <v>0</v>
      </c>
      <c r="L14" s="50">
        <v>0</v>
      </c>
      <c r="M14" s="50">
        <v>0</v>
      </c>
      <c r="N14" s="50">
        <v>0</v>
      </c>
      <c r="O14" s="50">
        <v>0</v>
      </c>
      <c r="P14" s="50">
        <v>0</v>
      </c>
    </row>
    <row r="15" spans="1:16" x14ac:dyDescent="0.25">
      <c r="A15" s="4">
        <v>11</v>
      </c>
      <c r="B15" s="35"/>
      <c r="C15" s="35"/>
      <c r="D15" s="35"/>
      <c r="E15" s="35"/>
      <c r="F15" s="64">
        <f t="shared" si="0"/>
        <v>0</v>
      </c>
      <c r="G15" s="50">
        <v>0</v>
      </c>
      <c r="H15" s="50">
        <v>0</v>
      </c>
      <c r="I15" s="50">
        <v>0</v>
      </c>
      <c r="J15" s="50">
        <v>0</v>
      </c>
      <c r="K15" s="50">
        <v>0</v>
      </c>
      <c r="L15" s="50">
        <v>0</v>
      </c>
      <c r="M15" s="50">
        <v>0</v>
      </c>
      <c r="N15" s="50">
        <v>0</v>
      </c>
      <c r="O15" s="50">
        <v>0</v>
      </c>
      <c r="P15" s="50">
        <v>0</v>
      </c>
    </row>
    <row r="16" spans="1:16" x14ac:dyDescent="0.25">
      <c r="A16" s="4">
        <v>12</v>
      </c>
      <c r="B16" s="35"/>
      <c r="C16" s="35"/>
      <c r="D16" s="35"/>
      <c r="E16" s="35"/>
      <c r="F16" s="64">
        <f t="shared" si="0"/>
        <v>0</v>
      </c>
      <c r="G16" s="50">
        <v>0</v>
      </c>
      <c r="H16" s="50">
        <v>0</v>
      </c>
      <c r="I16" s="50">
        <v>0</v>
      </c>
      <c r="J16" s="50">
        <v>0</v>
      </c>
      <c r="K16" s="50">
        <v>0</v>
      </c>
      <c r="L16" s="50">
        <v>0</v>
      </c>
      <c r="M16" s="50">
        <v>0</v>
      </c>
      <c r="N16" s="50">
        <v>0</v>
      </c>
      <c r="O16" s="50">
        <v>0</v>
      </c>
      <c r="P16" s="50">
        <v>0</v>
      </c>
    </row>
    <row r="17" spans="1:16" x14ac:dyDescent="0.25">
      <c r="A17" s="4">
        <v>13</v>
      </c>
      <c r="B17" s="35"/>
      <c r="C17" s="35"/>
      <c r="D17" s="35"/>
      <c r="E17" s="35"/>
      <c r="F17" s="64">
        <f t="shared" si="0"/>
        <v>0</v>
      </c>
      <c r="G17" s="50">
        <v>0</v>
      </c>
      <c r="H17" s="50">
        <v>0</v>
      </c>
      <c r="I17" s="50">
        <v>0</v>
      </c>
      <c r="J17" s="50">
        <v>0</v>
      </c>
      <c r="K17" s="50">
        <v>0</v>
      </c>
      <c r="L17" s="50">
        <v>0</v>
      </c>
      <c r="M17" s="50">
        <v>0</v>
      </c>
      <c r="N17" s="50">
        <v>0</v>
      </c>
      <c r="O17" s="50">
        <v>0</v>
      </c>
      <c r="P17" s="50">
        <v>0</v>
      </c>
    </row>
    <row r="18" spans="1:16" x14ac:dyDescent="0.25">
      <c r="A18" s="4">
        <v>14</v>
      </c>
      <c r="B18" s="35"/>
      <c r="C18" s="35"/>
      <c r="D18" s="35"/>
      <c r="E18" s="35"/>
      <c r="F18" s="64">
        <f t="shared" si="0"/>
        <v>0</v>
      </c>
      <c r="G18" s="50">
        <v>0</v>
      </c>
      <c r="H18" s="50">
        <v>0</v>
      </c>
      <c r="I18" s="50">
        <v>0</v>
      </c>
      <c r="J18" s="50">
        <v>0</v>
      </c>
      <c r="K18" s="50">
        <v>0</v>
      </c>
      <c r="L18" s="50">
        <v>0</v>
      </c>
      <c r="M18" s="50">
        <v>0</v>
      </c>
      <c r="N18" s="50">
        <v>0</v>
      </c>
      <c r="O18" s="50">
        <v>0</v>
      </c>
      <c r="P18" s="50">
        <v>0</v>
      </c>
    </row>
    <row r="19" spans="1:16" x14ac:dyDescent="0.25">
      <c r="A19" s="4">
        <v>15</v>
      </c>
      <c r="B19" s="35"/>
      <c r="C19" s="35"/>
      <c r="D19" s="35"/>
      <c r="E19" s="35"/>
      <c r="F19" s="64">
        <f t="shared" si="0"/>
        <v>0</v>
      </c>
      <c r="G19" s="50">
        <v>0</v>
      </c>
      <c r="H19" s="50">
        <v>0</v>
      </c>
      <c r="I19" s="50">
        <v>0</v>
      </c>
      <c r="J19" s="50">
        <v>0</v>
      </c>
      <c r="K19" s="50">
        <v>0</v>
      </c>
      <c r="L19" s="50">
        <v>0</v>
      </c>
      <c r="M19" s="50">
        <v>0</v>
      </c>
      <c r="N19" s="50">
        <v>0</v>
      </c>
      <c r="O19" s="50">
        <v>0</v>
      </c>
      <c r="P19" s="50">
        <v>0</v>
      </c>
    </row>
    <row r="20" spans="1:16" ht="15.75" thickBot="1" x14ac:dyDescent="0.3">
      <c r="A20" s="4">
        <v>16</v>
      </c>
      <c r="B20" s="35"/>
      <c r="C20" s="35"/>
      <c r="D20" s="35"/>
      <c r="E20" s="35"/>
      <c r="F20" s="106">
        <f t="shared" si="0"/>
        <v>0</v>
      </c>
      <c r="G20" s="104">
        <v>0</v>
      </c>
      <c r="H20" s="104">
        <v>0</v>
      </c>
      <c r="I20" s="104">
        <v>0</v>
      </c>
      <c r="J20" s="104">
        <v>0</v>
      </c>
      <c r="K20" s="104">
        <v>0</v>
      </c>
      <c r="L20" s="104">
        <v>0</v>
      </c>
      <c r="M20" s="104">
        <v>0</v>
      </c>
      <c r="N20" s="104">
        <v>0</v>
      </c>
      <c r="O20" s="104">
        <v>0</v>
      </c>
      <c r="P20" s="104">
        <v>0</v>
      </c>
    </row>
    <row r="21" spans="1:16" ht="15.75" thickTop="1" x14ac:dyDescent="0.25">
      <c r="A21" s="150" t="s">
        <v>5</v>
      </c>
      <c r="B21" s="150"/>
      <c r="C21" s="150"/>
      <c r="D21" s="150"/>
      <c r="E21" s="150"/>
      <c r="F21" s="105">
        <f t="shared" si="0"/>
        <v>0</v>
      </c>
      <c r="G21" s="105">
        <f t="shared" ref="G21" si="1">SUM(G5:G20)</f>
        <v>0</v>
      </c>
      <c r="H21" s="105">
        <f t="shared" ref="H21:P21" si="2">SUM(H5:H20)</f>
        <v>0</v>
      </c>
      <c r="I21" s="105">
        <f t="shared" si="2"/>
        <v>0</v>
      </c>
      <c r="J21" s="105">
        <f t="shared" si="2"/>
        <v>0</v>
      </c>
      <c r="K21" s="105">
        <f t="shared" si="2"/>
        <v>0</v>
      </c>
      <c r="L21" s="105">
        <f t="shared" si="2"/>
        <v>0</v>
      </c>
      <c r="M21" s="105">
        <f t="shared" si="2"/>
        <v>0</v>
      </c>
      <c r="N21" s="105">
        <f t="shared" si="2"/>
        <v>0</v>
      </c>
      <c r="O21" s="105">
        <f t="shared" si="2"/>
        <v>0</v>
      </c>
      <c r="P21" s="105">
        <f t="shared" si="2"/>
        <v>0</v>
      </c>
    </row>
  </sheetData>
  <sheetProtection password="C97A" sheet="1" objects="1" scenarios="1" selectLockedCells="1"/>
  <mergeCells count="4">
    <mergeCell ref="A1:P1"/>
    <mergeCell ref="A21:E21"/>
    <mergeCell ref="A2:C2"/>
    <mergeCell ref="A3:P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Cost Worksheet Instructions</vt:lpstr>
      <vt:lpstr>Total Cost Roll-Up - On Premise</vt:lpstr>
      <vt:lpstr>Total Cost Roll-Up - Hosted</vt:lpstr>
      <vt:lpstr>Vendor Assumptions</vt:lpstr>
      <vt:lpstr>Implementation Services</vt:lpstr>
      <vt:lpstr>Ongoing Support Services</vt:lpstr>
      <vt:lpstr>Vendor COTS Product Pricing</vt:lpstr>
      <vt:lpstr>Third Party Product Pricing</vt:lpstr>
      <vt:lpstr>Hardware Pricing</vt:lpstr>
      <vt:lpstr>Other Costs</vt:lpstr>
      <vt:lpstr>Post Warranty T&amp;M Rates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2018-10-11T14:09:31Z</dcterms:modified>
</cp:coreProperties>
</file>